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13_ncr:1_{7D1DDAF5-1C05-4212-B24B-B8BBA60200F1}" xr6:coauthVersionLast="45" xr6:coauthVersionMax="45" xr10:uidLastSave="{00000000-0000-0000-0000-000000000000}"/>
  <bookViews>
    <workbookView xWindow="20370" yWindow="-120" windowWidth="29040" windowHeight="16440" xr2:uid="{00000000-000D-0000-FFFF-FFFF00000000}"/>
  </bookViews>
  <sheets>
    <sheet name="手持工事明細表" sheetId="6" r:id="rId1"/>
    <sheet name="記入例" sheetId="2" r:id="rId2"/>
  </sheets>
  <definedNames>
    <definedName name="_xlnm.Print_Area" localSheetId="0">手持工事明細表!$A$1:$X$64</definedName>
  </definedNames>
  <calcPr calcId="191029"/>
</workbook>
</file>

<file path=xl/calcChain.xml><?xml version="1.0" encoding="utf-8"?>
<calcChain xmlns="http://schemas.openxmlformats.org/spreadsheetml/2006/main">
  <c r="K9" i="6" l="1"/>
  <c r="O8" i="6"/>
  <c r="P8" i="6"/>
  <c r="Q8" i="6"/>
  <c r="R8" i="6"/>
  <c r="S8" i="6"/>
  <c r="L49" i="6"/>
  <c r="K55" i="6"/>
  <c r="O49" i="6"/>
  <c r="P49" i="6"/>
  <c r="Q49" i="6"/>
  <c r="R49" i="6"/>
  <c r="S49" i="6"/>
  <c r="O50" i="6"/>
  <c r="T50" i="6"/>
  <c r="T52" i="6"/>
  <c r="P50" i="6"/>
  <c r="Q50" i="6"/>
  <c r="R50" i="6"/>
  <c r="S50" i="6"/>
  <c r="S52" i="6"/>
  <c r="O51" i="6"/>
  <c r="P51" i="6"/>
  <c r="Q51" i="6"/>
  <c r="R51" i="6"/>
  <c r="S51" i="6"/>
  <c r="N51" i="6"/>
  <c r="N50" i="6"/>
  <c r="N49" i="6"/>
  <c r="L52" i="6"/>
  <c r="J52" i="6"/>
  <c r="J49" i="6"/>
  <c r="I49" i="6"/>
  <c r="G51" i="6"/>
  <c r="G49" i="6"/>
  <c r="N12" i="6"/>
  <c r="S48" i="6"/>
  <c r="R48" i="6"/>
  <c r="Q48" i="6"/>
  <c r="P48" i="6"/>
  <c r="O48" i="6"/>
  <c r="N48" i="6"/>
  <c r="T47" i="6"/>
  <c r="T46" i="6"/>
  <c r="T45" i="6"/>
  <c r="K45" i="6"/>
  <c r="S44" i="6"/>
  <c r="R44" i="6"/>
  <c r="Q44" i="6"/>
  <c r="P44" i="6"/>
  <c r="O44" i="6"/>
  <c r="N44" i="6"/>
  <c r="T43" i="6"/>
  <c r="T42" i="6"/>
  <c r="T41" i="6"/>
  <c r="K41" i="6"/>
  <c r="S40" i="6"/>
  <c r="R40" i="6"/>
  <c r="Q40" i="6"/>
  <c r="P40" i="6"/>
  <c r="O40" i="6"/>
  <c r="N40" i="6"/>
  <c r="T39" i="6"/>
  <c r="T38" i="6"/>
  <c r="T37" i="6"/>
  <c r="K37" i="6"/>
  <c r="S36" i="6"/>
  <c r="R36" i="6"/>
  <c r="Q36" i="6"/>
  <c r="P36" i="6"/>
  <c r="O36" i="6"/>
  <c r="N36" i="6"/>
  <c r="T35" i="6"/>
  <c r="T34" i="6"/>
  <c r="T33" i="6"/>
  <c r="K33" i="6"/>
  <c r="S32" i="6"/>
  <c r="R32" i="6"/>
  <c r="Q32" i="6"/>
  <c r="P32" i="6"/>
  <c r="O32" i="6"/>
  <c r="N32" i="6"/>
  <c r="T31" i="6"/>
  <c r="T30" i="6"/>
  <c r="T29" i="6"/>
  <c r="K29" i="6"/>
  <c r="S28" i="6"/>
  <c r="R28" i="6"/>
  <c r="Q28" i="6"/>
  <c r="P28" i="6"/>
  <c r="O28" i="6"/>
  <c r="N28" i="6"/>
  <c r="T27" i="6"/>
  <c r="T26" i="6"/>
  <c r="T25" i="6"/>
  <c r="K25" i="6"/>
  <c r="S24" i="6"/>
  <c r="R24" i="6"/>
  <c r="Q24" i="6"/>
  <c r="P24" i="6"/>
  <c r="O24" i="6"/>
  <c r="N24" i="6"/>
  <c r="T23" i="6"/>
  <c r="T22" i="6"/>
  <c r="T21" i="6"/>
  <c r="K21" i="6"/>
  <c r="S20" i="6"/>
  <c r="R20" i="6"/>
  <c r="Q20" i="6"/>
  <c r="P20" i="6"/>
  <c r="O20" i="6"/>
  <c r="N20" i="6"/>
  <c r="T19" i="6"/>
  <c r="T18" i="6"/>
  <c r="T17" i="6"/>
  <c r="K17" i="6"/>
  <c r="S16" i="6"/>
  <c r="R16" i="6"/>
  <c r="Q16" i="6"/>
  <c r="P16" i="6"/>
  <c r="O16" i="6"/>
  <c r="N16" i="6"/>
  <c r="T15" i="6"/>
  <c r="T14" i="6"/>
  <c r="T13" i="6"/>
  <c r="K13" i="6"/>
  <c r="T11" i="6"/>
  <c r="T10" i="6"/>
  <c r="T12" i="6"/>
  <c r="T9" i="6"/>
  <c r="O12" i="6"/>
  <c r="P12" i="6"/>
  <c r="Q12" i="6"/>
  <c r="R12" i="6"/>
  <c r="S12" i="6"/>
  <c r="Q52" i="2"/>
  <c r="Q58" i="2"/>
  <c r="N57" i="2"/>
  <c r="T41" i="2"/>
  <c r="O41" i="2"/>
  <c r="O42" i="2"/>
  <c r="P41" i="2"/>
  <c r="P42" i="2"/>
  <c r="Q41" i="2"/>
  <c r="R41" i="2"/>
  <c r="S41" i="2"/>
  <c r="S42" i="2"/>
  <c r="O40" i="2"/>
  <c r="O52" i="2"/>
  <c r="O58" i="2"/>
  <c r="P40" i="2"/>
  <c r="P52" i="2"/>
  <c r="P58" i="2"/>
  <c r="Q40" i="2"/>
  <c r="Q42" i="2"/>
  <c r="R40" i="2"/>
  <c r="R42" i="2"/>
  <c r="S40" i="2"/>
  <c r="K45" i="2"/>
  <c r="J42" i="2"/>
  <c r="K37" i="2"/>
  <c r="J41" i="2"/>
  <c r="I40" i="2"/>
  <c r="O57" i="2"/>
  <c r="P57" i="2"/>
  <c r="Q57" i="2"/>
  <c r="R57" i="2"/>
  <c r="L41" i="2"/>
  <c r="N41" i="2"/>
  <c r="N40" i="2"/>
  <c r="N42" i="2"/>
  <c r="S39" i="2"/>
  <c r="R39" i="2"/>
  <c r="Q39" i="2"/>
  <c r="P39" i="2"/>
  <c r="O39" i="2"/>
  <c r="N39" i="2"/>
  <c r="T37" i="2"/>
  <c r="T39" i="2"/>
  <c r="S36" i="2"/>
  <c r="R36" i="2"/>
  <c r="Q36" i="2"/>
  <c r="P36" i="2"/>
  <c r="O36" i="2"/>
  <c r="N36" i="2"/>
  <c r="T34" i="2"/>
  <c r="T36" i="2"/>
  <c r="S33" i="2"/>
  <c r="R33" i="2"/>
  <c r="Q33" i="2"/>
  <c r="P33" i="2"/>
  <c r="O33" i="2"/>
  <c r="N33" i="2"/>
  <c r="T31" i="2"/>
  <c r="T33" i="2"/>
  <c r="S30" i="2"/>
  <c r="R30" i="2"/>
  <c r="Q30" i="2"/>
  <c r="P30" i="2"/>
  <c r="O30" i="2"/>
  <c r="N30" i="2"/>
  <c r="T28" i="2"/>
  <c r="T30" i="2"/>
  <c r="S27" i="2"/>
  <c r="R27" i="2"/>
  <c r="Q27" i="2"/>
  <c r="P27" i="2"/>
  <c r="O27" i="2"/>
  <c r="N27" i="2"/>
  <c r="T25" i="2"/>
  <c r="T27" i="2"/>
  <c r="S24" i="2"/>
  <c r="R24" i="2"/>
  <c r="Q24" i="2"/>
  <c r="P24" i="2"/>
  <c r="O24" i="2"/>
  <c r="N24" i="2"/>
  <c r="T22" i="2"/>
  <c r="T24" i="2"/>
  <c r="S21" i="2"/>
  <c r="R21" i="2"/>
  <c r="Q21" i="2"/>
  <c r="P21" i="2"/>
  <c r="O21" i="2"/>
  <c r="N21" i="2"/>
  <c r="T19" i="2"/>
  <c r="T21" i="2"/>
  <c r="S18" i="2"/>
  <c r="R18" i="2"/>
  <c r="Q18" i="2"/>
  <c r="P18" i="2"/>
  <c r="O18" i="2"/>
  <c r="N18" i="2"/>
  <c r="T16" i="2"/>
  <c r="T18" i="2"/>
  <c r="S15" i="2"/>
  <c r="R15" i="2"/>
  <c r="Q15" i="2"/>
  <c r="P15" i="2"/>
  <c r="O15" i="2"/>
  <c r="N15" i="2"/>
  <c r="T13" i="2"/>
  <c r="T15" i="2"/>
  <c r="G40" i="2"/>
  <c r="O12" i="2"/>
  <c r="P12" i="2"/>
  <c r="Q12" i="2"/>
  <c r="R12" i="2"/>
  <c r="S12" i="2"/>
  <c r="T12" i="2"/>
  <c r="N12" i="2"/>
  <c r="T10" i="2"/>
  <c r="K13" i="2"/>
  <c r="K16" i="2"/>
  <c r="K40" i="2"/>
  <c r="K19" i="2"/>
  <c r="K22" i="2"/>
  <c r="K25" i="2"/>
  <c r="K28" i="2"/>
  <c r="K31" i="2"/>
  <c r="K34" i="2"/>
  <c r="K10" i="2"/>
  <c r="R52" i="2"/>
  <c r="R58" i="2"/>
  <c r="T40" i="2"/>
  <c r="P52" i="6"/>
  <c r="R52" i="6"/>
  <c r="T28" i="6"/>
  <c r="T51" i="6"/>
  <c r="Q52" i="6"/>
  <c r="N52" i="6"/>
  <c r="T49" i="6"/>
  <c r="K49" i="6"/>
  <c r="T44" i="6"/>
  <c r="T48" i="6"/>
  <c r="T36" i="6"/>
  <c r="T40" i="6"/>
  <c r="T32" i="6"/>
  <c r="T24" i="6"/>
  <c r="T20" i="6"/>
  <c r="T16" i="6"/>
  <c r="T42" i="2"/>
  <c r="N52" i="2"/>
  <c r="N58" i="2"/>
  <c r="N59" i="2"/>
  <c r="O59" i="2"/>
  <c r="P59" i="2"/>
  <c r="Q59" i="2"/>
  <c r="R59" i="2"/>
  <c r="O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E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1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1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2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2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2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3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37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41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  <comment ref="E4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E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西暦●年/●月で入力ください。</t>
        </r>
      </text>
    </comment>
  </commentList>
</comments>
</file>

<file path=xl/sharedStrings.xml><?xml version="1.0" encoding="utf-8"?>
<sst xmlns="http://schemas.openxmlformats.org/spreadsheetml/2006/main" count="337" uniqueCount="105">
  <si>
    <t>工　事　現　況　表</t>
    <rPh sb="0" eb="3">
      <t>コウジ</t>
    </rPh>
    <rPh sb="4" eb="7">
      <t>ゲンキョウ</t>
    </rPh>
    <rPh sb="8" eb="9">
      <t>ヒョウ</t>
    </rPh>
    <phoneticPr fontId="4"/>
  </si>
  <si>
    <t>お名前</t>
    <rPh sb="0" eb="3">
      <t>オナマエ</t>
    </rPh>
    <phoneticPr fontId="4"/>
  </si>
  <si>
    <t>工事発注者</t>
    <rPh sb="0" eb="2">
      <t>コウジ</t>
    </rPh>
    <rPh sb="2" eb="5">
      <t>ハッチュウシャ</t>
    </rPh>
    <phoneticPr fontId="4"/>
  </si>
  <si>
    <t>現在出来高</t>
    <rPh sb="0" eb="2">
      <t>ゲンザイ</t>
    </rPh>
    <rPh sb="2" eb="5">
      <t>デキダカ</t>
    </rPh>
    <phoneticPr fontId="4"/>
  </si>
  <si>
    <t>受領済額</t>
    <rPh sb="0" eb="2">
      <t>ジュリョウ</t>
    </rPh>
    <rPh sb="2" eb="3">
      <t>ス</t>
    </rPh>
    <rPh sb="3" eb="4">
      <t>ガク</t>
    </rPh>
    <phoneticPr fontId="4"/>
  </si>
  <si>
    <t>出来高に対する</t>
    <rPh sb="0" eb="3">
      <t>デキダカ</t>
    </rPh>
    <rPh sb="4" eb="5">
      <t>タイ</t>
    </rPh>
    <phoneticPr fontId="4"/>
  </si>
  <si>
    <t>未成工事支出金</t>
  </si>
  <si>
    <t>月　　　別　　　受　　　領　　　予　　　定　　　額</t>
    <rPh sb="0" eb="5">
      <t>ツキベツ</t>
    </rPh>
    <rPh sb="8" eb="13">
      <t>ジュリョウ</t>
    </rPh>
    <rPh sb="16" eb="25">
      <t>ヨテイガク</t>
    </rPh>
    <phoneticPr fontId="4"/>
  </si>
  <si>
    <t>当該工事代金を</t>
    <rPh sb="0" eb="2">
      <t>トウガイ</t>
    </rPh>
    <rPh sb="2" eb="4">
      <t>コウジ</t>
    </rPh>
    <rPh sb="4" eb="5">
      <t>ダイ</t>
    </rPh>
    <rPh sb="5" eb="6">
      <t>キン</t>
    </rPh>
    <phoneticPr fontId="4"/>
  </si>
  <si>
    <t>※下請の場合は元請先名を　　　　　記載して下さい。</t>
    <rPh sb="1" eb="3">
      <t>シタウ</t>
    </rPh>
    <rPh sb="4" eb="6">
      <t>バアイ</t>
    </rPh>
    <rPh sb="7" eb="9">
      <t>モトウ</t>
    </rPh>
    <rPh sb="9" eb="10">
      <t>サキ</t>
    </rPh>
    <rPh sb="10" eb="11">
      <t>メイ</t>
    </rPh>
    <rPh sb="17" eb="19">
      <t>キサイ</t>
    </rPh>
    <rPh sb="21" eb="22">
      <t>クダ</t>
    </rPh>
    <phoneticPr fontId="4"/>
  </si>
  <si>
    <t>工　事　名</t>
    <rPh sb="0" eb="5">
      <t>コウジメイ</t>
    </rPh>
    <phoneticPr fontId="4"/>
  </si>
  <si>
    <t>工　期</t>
    <rPh sb="0" eb="1">
      <t>コウキ</t>
    </rPh>
    <rPh sb="2" eb="3">
      <t>キ</t>
    </rPh>
    <phoneticPr fontId="4"/>
  </si>
  <si>
    <t>進捗率</t>
    <rPh sb="0" eb="2">
      <t>シンチョク</t>
    </rPh>
    <rPh sb="2" eb="3">
      <t>リツ</t>
    </rPh>
    <phoneticPr fontId="4"/>
  </si>
  <si>
    <t>（含前受金）</t>
    <rPh sb="1" eb="2">
      <t>フク</t>
    </rPh>
    <rPh sb="2" eb="3">
      <t>マエ</t>
    </rPh>
    <rPh sb="3" eb="4">
      <t>ウ</t>
    </rPh>
    <rPh sb="4" eb="5">
      <t>キン</t>
    </rPh>
    <phoneticPr fontId="4"/>
  </si>
  <si>
    <t>未受領額</t>
    <rPh sb="0" eb="3">
      <t>ミジュリョウ</t>
    </rPh>
    <rPh sb="3" eb="4">
      <t>ガク</t>
    </rPh>
    <phoneticPr fontId="4"/>
  </si>
  <si>
    <t>※今後５ヶ月は月毎に、６ヶ月以降はまとめて記載して下さい。</t>
    <rPh sb="1" eb="3">
      <t>コンゴ</t>
    </rPh>
    <rPh sb="4" eb="6">
      <t>カゲツ</t>
    </rPh>
    <rPh sb="7" eb="8">
      <t>ツキ</t>
    </rPh>
    <rPh sb="8" eb="9">
      <t>ゴト</t>
    </rPh>
    <rPh sb="12" eb="14">
      <t>カゲツ</t>
    </rPh>
    <rPh sb="14" eb="16">
      <t>イコウ</t>
    </rPh>
    <rPh sb="21" eb="23">
      <t>キサイ</t>
    </rPh>
    <rPh sb="25" eb="26">
      <t>クダ</t>
    </rPh>
    <phoneticPr fontId="4"/>
  </si>
  <si>
    <t>返済引当とする借入</t>
    <rPh sb="0" eb="2">
      <t>ヘンサイ</t>
    </rPh>
    <rPh sb="2" eb="4">
      <t>ヒキアテ</t>
    </rPh>
    <rPh sb="7" eb="9">
      <t>カリイレ</t>
    </rPh>
    <phoneticPr fontId="4"/>
  </si>
  <si>
    <t>備　考</t>
    <rPh sb="0" eb="3">
      <t>ビコウ</t>
    </rPh>
    <phoneticPr fontId="4"/>
  </si>
  <si>
    <t>（元請先名）</t>
    <rPh sb="1" eb="3">
      <t>モトウ</t>
    </rPh>
    <rPh sb="3" eb="4">
      <t>サキ</t>
    </rPh>
    <rPh sb="4" eb="5">
      <t>メイ</t>
    </rPh>
    <phoneticPr fontId="4"/>
  </si>
  <si>
    <t>金額　Ａ</t>
    <rPh sb="0" eb="2">
      <t>キンガク</t>
    </rPh>
    <phoneticPr fontId="4"/>
  </si>
  <si>
    <t>金額　C</t>
    <rPh sb="0" eb="2">
      <t>キンガク</t>
    </rPh>
    <phoneticPr fontId="4"/>
  </si>
  <si>
    <t>計</t>
    <rPh sb="0" eb="1">
      <t>ケイ</t>
    </rPh>
    <phoneticPr fontId="4"/>
  </si>
  <si>
    <t>（売掛債権の担保差入）</t>
    <rPh sb="1" eb="3">
      <t>ウリカケ</t>
    </rPh>
    <rPh sb="3" eb="5">
      <t>サイケン</t>
    </rPh>
    <rPh sb="6" eb="8">
      <t>タンポ</t>
    </rPh>
    <rPh sb="8" eb="10">
      <t>サシイレ</t>
    </rPh>
    <phoneticPr fontId="4"/>
  </si>
  <si>
    <t>契約額</t>
    <rPh sb="0" eb="3">
      <t>ケイヤクガク</t>
    </rPh>
    <phoneticPr fontId="4"/>
  </si>
  <si>
    <t>現金回収　①</t>
    <rPh sb="0" eb="2">
      <t>ゲンキン</t>
    </rPh>
    <rPh sb="2" eb="4">
      <t>カイシュウ</t>
    </rPh>
    <phoneticPr fontId="4"/>
  </si>
  <si>
    <t>手形回収　②</t>
    <rPh sb="0" eb="2">
      <t>テガタ</t>
    </rPh>
    <rPh sb="2" eb="4">
      <t>カイシュウ</t>
    </rPh>
    <phoneticPr fontId="4"/>
  </si>
  <si>
    <t>原　価</t>
    <rPh sb="0" eb="3">
      <t>ゲンカ</t>
    </rPh>
    <phoneticPr fontId="4"/>
  </si>
  <si>
    <t>小計　①＋②</t>
    <rPh sb="0" eb="2">
      <t>ショウケイ</t>
    </rPh>
    <phoneticPr fontId="4"/>
  </si>
  <si>
    <t>～</t>
    <phoneticPr fontId="4"/>
  </si>
  <si>
    <t>　　　　　　　　</t>
    <phoneticPr fontId="4"/>
  </si>
  <si>
    <t>現金回収　①'</t>
    <rPh sb="0" eb="2">
      <t>ゲンキン</t>
    </rPh>
    <rPh sb="2" eb="4">
      <t>カイシュウ</t>
    </rPh>
    <phoneticPr fontId="4"/>
  </si>
  <si>
    <t>合　　　　計</t>
    <rPh sb="0" eb="6">
      <t>ゴウケイ</t>
    </rPh>
    <phoneticPr fontId="4"/>
  </si>
  <si>
    <t>手形回収　②'</t>
    <rPh sb="0" eb="2">
      <t>テガタ</t>
    </rPh>
    <rPh sb="2" eb="4">
      <t>カイシュウ</t>
    </rPh>
    <phoneticPr fontId="4"/>
  </si>
  <si>
    <t>小計　①'＋②'</t>
    <rPh sb="0" eb="2">
      <t>ショウケイ</t>
    </rPh>
    <phoneticPr fontId="4"/>
  </si>
  <si>
    <t>前年同時期の工事現況</t>
    <rPh sb="0" eb="2">
      <t>ゼンネン</t>
    </rPh>
    <rPh sb="2" eb="5">
      <t>ドウジキ</t>
    </rPh>
    <rPh sb="6" eb="8">
      <t>コウジ</t>
    </rPh>
    <rPh sb="8" eb="10">
      <t>ゲンキョウ</t>
    </rPh>
    <phoneticPr fontId="4"/>
  </si>
  <si>
    <t>工事契約額</t>
    <rPh sb="0" eb="2">
      <t>コウジ</t>
    </rPh>
    <phoneticPr fontId="4"/>
  </si>
  <si>
    <t>出来高</t>
    <rPh sb="0" eb="3">
      <t>デキダカ</t>
    </rPh>
    <phoneticPr fontId="4"/>
  </si>
  <si>
    <t>受領済額</t>
    <rPh sb="0" eb="2">
      <t>ジュリョウ</t>
    </rPh>
    <rPh sb="2" eb="3">
      <t>ズ</t>
    </rPh>
    <rPh sb="3" eb="4">
      <t>ガク</t>
    </rPh>
    <phoneticPr fontId="4"/>
  </si>
  <si>
    <t>未受領額</t>
    <rPh sb="0" eb="1">
      <t>ミ</t>
    </rPh>
    <rPh sb="1" eb="3">
      <t>ジュリョウ</t>
    </rPh>
    <rPh sb="3" eb="4">
      <t>ガク</t>
    </rPh>
    <phoneticPr fontId="4"/>
  </si>
  <si>
    <t>※　完成工事も含め、未受領額のある工事全てをご記入下さい。</t>
    <rPh sb="2" eb="4">
      <t>カンセイ</t>
    </rPh>
    <rPh sb="4" eb="6">
      <t>コウジ</t>
    </rPh>
    <rPh sb="7" eb="8">
      <t>フク</t>
    </rPh>
    <rPh sb="10" eb="13">
      <t>ミジュリョウ</t>
    </rPh>
    <rPh sb="13" eb="14">
      <t>ガク</t>
    </rPh>
    <rPh sb="17" eb="19">
      <t>コウジ</t>
    </rPh>
    <rPh sb="19" eb="20">
      <t>スベ</t>
    </rPh>
    <rPh sb="22" eb="25">
      <t>ゴキニュウ</t>
    </rPh>
    <rPh sb="25" eb="26">
      <t>クダ</t>
    </rPh>
    <phoneticPr fontId="4"/>
  </si>
  <si>
    <t>∧簡易資金繰表∨</t>
    <rPh sb="1" eb="3">
      <t>カンイ</t>
    </rPh>
    <rPh sb="3" eb="5">
      <t>シキン</t>
    </rPh>
    <rPh sb="5" eb="6">
      <t>グ</t>
    </rPh>
    <rPh sb="6" eb="7">
      <t>ヒョウ</t>
    </rPh>
    <phoneticPr fontId="4"/>
  </si>
  <si>
    <t xml:space="preserve"> 　　取立手形入金　③</t>
    <rPh sb="3" eb="5">
      <t>トリタテ</t>
    </rPh>
    <rPh sb="5" eb="7">
      <t>テガタ</t>
    </rPh>
    <rPh sb="7" eb="9">
      <t>ニュウキン</t>
    </rPh>
    <phoneticPr fontId="4"/>
  </si>
  <si>
    <t>※　完成工事は一括記載されて結構です。また、小口の工事も一括記載されて結構です。</t>
    <rPh sb="2" eb="4">
      <t>カンセイ</t>
    </rPh>
    <rPh sb="4" eb="6">
      <t>コウジ</t>
    </rPh>
    <rPh sb="7" eb="9">
      <t>イッカツ</t>
    </rPh>
    <rPh sb="9" eb="11">
      <t>キサイ</t>
    </rPh>
    <rPh sb="14" eb="16">
      <t>ケッコウ</t>
    </rPh>
    <phoneticPr fontId="4"/>
  </si>
  <si>
    <t xml:space="preserve"> 　　手形割引　④</t>
    <rPh sb="3" eb="5">
      <t>テガタ</t>
    </rPh>
    <rPh sb="5" eb="7">
      <t>ワリビキ</t>
    </rPh>
    <phoneticPr fontId="4"/>
  </si>
  <si>
    <t>※　記載方法で不明な点がありましたら、窓口担当者にお尋ね下さい。</t>
    <rPh sb="2" eb="4">
      <t>キサイ</t>
    </rPh>
    <rPh sb="4" eb="6">
      <t>ホウホウ</t>
    </rPh>
    <rPh sb="7" eb="9">
      <t>フメイ</t>
    </rPh>
    <rPh sb="10" eb="11">
      <t>テン</t>
    </rPh>
    <rPh sb="19" eb="21">
      <t>マドグチ</t>
    </rPh>
    <rPh sb="21" eb="24">
      <t>タントウシャ</t>
    </rPh>
    <rPh sb="25" eb="27">
      <t>オタズ</t>
    </rPh>
    <rPh sb="28" eb="29">
      <t>クダ</t>
    </rPh>
    <phoneticPr fontId="4"/>
  </si>
  <si>
    <t xml:space="preserve"> 　　短期借入　⑤</t>
    <rPh sb="3" eb="5">
      <t>タンキ</t>
    </rPh>
    <rPh sb="5" eb="7">
      <t>カリイレ</t>
    </rPh>
    <phoneticPr fontId="4"/>
  </si>
  <si>
    <t>　 　長期借入　⑥</t>
    <rPh sb="3" eb="5">
      <t>チョウキ</t>
    </rPh>
    <rPh sb="5" eb="7">
      <t>カリイレ</t>
    </rPh>
    <phoneticPr fontId="4"/>
  </si>
  <si>
    <t>Ⅰ　現金入金合計　①'＋③＋④＋⑤＋⑥＋⑦</t>
    <rPh sb="2" eb="4">
      <t>ゲンキン</t>
    </rPh>
    <rPh sb="4" eb="6">
      <t>ニュウキン</t>
    </rPh>
    <rPh sb="6" eb="8">
      <t>ゴウケイ</t>
    </rPh>
    <phoneticPr fontId="4"/>
  </si>
  <si>
    <t xml:space="preserve"> 　　現金支払 ⑧</t>
    <rPh sb="3" eb="5">
      <t>ゲンキン</t>
    </rPh>
    <rPh sb="5" eb="7">
      <t>シハラ</t>
    </rPh>
    <phoneticPr fontId="4"/>
  </si>
  <si>
    <t xml:space="preserve"> 　　支払手形決済　⑨</t>
    <rPh sb="3" eb="5">
      <t>シハライ</t>
    </rPh>
    <rPh sb="5" eb="7">
      <t>テガタ</t>
    </rPh>
    <rPh sb="7" eb="9">
      <t>ケッサイ</t>
    </rPh>
    <phoneticPr fontId="4"/>
  </si>
  <si>
    <t xml:space="preserve"> 　　短期借入金返済　⑩</t>
    <rPh sb="3" eb="5">
      <t>タンキ</t>
    </rPh>
    <rPh sb="5" eb="8">
      <t>カリイレキン</t>
    </rPh>
    <rPh sb="8" eb="10">
      <t>ヘンサイ</t>
    </rPh>
    <phoneticPr fontId="4"/>
  </si>
  <si>
    <t xml:space="preserve"> 　　長期借入金返済　⑪</t>
    <rPh sb="3" eb="5">
      <t>チョウキ</t>
    </rPh>
    <rPh sb="5" eb="8">
      <t>カリイレキン</t>
    </rPh>
    <rPh sb="8" eb="10">
      <t>ヘンサイ</t>
    </rPh>
    <phoneticPr fontId="4"/>
  </si>
  <si>
    <t>Ⅱ　現金支払合計　⑧＋⑨＋⑩＋⑪</t>
    <rPh sb="2" eb="4">
      <t>ゲンキン</t>
    </rPh>
    <rPh sb="4" eb="6">
      <t>シハラ</t>
    </rPh>
    <rPh sb="6" eb="8">
      <t>ゴウケイ</t>
    </rPh>
    <phoneticPr fontId="4"/>
  </si>
  <si>
    <t xml:space="preserve"> 　　差額　Ⅰ－Ⅱ</t>
    <rPh sb="3" eb="5">
      <t>サガク</t>
    </rPh>
    <phoneticPr fontId="4"/>
  </si>
  <si>
    <t>Ｎｏ．</t>
    <phoneticPr fontId="4"/>
  </si>
  <si>
    <t>（％）</t>
    <phoneticPr fontId="4"/>
  </si>
  <si>
    <t>Ｂ</t>
    <phoneticPr fontId="4"/>
  </si>
  <si>
    <t>（Ａ－Ｂ）</t>
    <phoneticPr fontId="4"/>
  </si>
  <si>
    <t>～</t>
    <phoneticPr fontId="4"/>
  </si>
  <si>
    <t/>
  </si>
  <si>
    <t>　　　　　　　　</t>
    <phoneticPr fontId="4"/>
  </si>
  <si>
    <t>　○○××道路</t>
    <rPh sb="5" eb="7">
      <t>ドウロ</t>
    </rPh>
    <phoneticPr fontId="4"/>
  </si>
  <si>
    <t>　　△△改良工事</t>
    <rPh sb="4" eb="6">
      <t>カイリョウ</t>
    </rPh>
    <rPh sb="6" eb="8">
      <t>コウジ</t>
    </rPh>
    <phoneticPr fontId="4"/>
  </si>
  <si>
    <t xml:space="preserve"> 　　その他の現金入金　⑦</t>
    <phoneticPr fontId="4"/>
  </si>
  <si>
    <t>現金繰越高</t>
    <rPh sb="0" eb="2">
      <t>ゲンキン</t>
    </rPh>
    <rPh sb="2" eb="4">
      <t>クリコシ</t>
    </rPh>
    <rPh sb="4" eb="5">
      <t>ダカ</t>
    </rPh>
    <phoneticPr fontId="4"/>
  </si>
  <si>
    <t>日本海信用金庫　 御中</t>
    <rPh sb="0" eb="2">
      <t>ニホン</t>
    </rPh>
    <rPh sb="2" eb="3">
      <t>カイ</t>
    </rPh>
    <rPh sb="3" eb="5">
      <t>シンヨウ</t>
    </rPh>
    <rPh sb="5" eb="7">
      <t>キンコ</t>
    </rPh>
    <rPh sb="9" eb="11">
      <t>オンチュウ</t>
    </rPh>
    <phoneticPr fontId="4"/>
  </si>
  <si>
    <t>　　　　　○○銀行</t>
    <rPh sb="7" eb="9">
      <t>ドウギンコウ</t>
    </rPh>
    <phoneticPr fontId="4"/>
  </si>
  <si>
    <t>○○市</t>
    <rPh sb="2" eb="3">
      <t>シ</t>
    </rPh>
    <phoneticPr fontId="4"/>
  </si>
  <si>
    <t>○○マンション</t>
    <phoneticPr fontId="4"/>
  </si>
  <si>
    <t>建設工事</t>
    <rPh sb="0" eb="2">
      <t>ケンセツ</t>
    </rPh>
    <rPh sb="2" eb="4">
      <t>コウジ</t>
    </rPh>
    <phoneticPr fontId="4"/>
  </si>
  <si>
    <t>　　　　　　　</t>
    <phoneticPr fontId="4"/>
  </si>
  <si>
    <t>　　　　　当金庫</t>
    <rPh sb="5" eb="6">
      <t>トウ</t>
    </rPh>
    <rPh sb="6" eb="8">
      <t>キンコ</t>
    </rPh>
    <phoneticPr fontId="4"/>
  </si>
  <si>
    <t>本件</t>
    <rPh sb="0" eb="2">
      <t>ホンケン</t>
    </rPh>
    <phoneticPr fontId="4"/>
  </si>
  <si>
    <t>○○マンション</t>
    <phoneticPr fontId="2"/>
  </si>
  <si>
    <t>Ｎｏ．　　</t>
    <phoneticPr fontId="4"/>
  </si>
  <si>
    <t>　○地区災害</t>
    <rPh sb="2" eb="4">
      <t>チク</t>
    </rPh>
    <rPh sb="4" eb="6">
      <t>サイガイ</t>
    </rPh>
    <phoneticPr fontId="4"/>
  </si>
  <si>
    <t>　　復旧工事</t>
    <rPh sb="2" eb="4">
      <t>フッキュウ</t>
    </rPh>
    <rPh sb="4" eb="6">
      <t>コウジ</t>
    </rPh>
    <phoneticPr fontId="4"/>
  </si>
  <si>
    <t>△建設㈱　　</t>
    <rPh sb="1" eb="2">
      <t>ケン</t>
    </rPh>
    <rPh sb="2" eb="3">
      <t>セツ</t>
    </rPh>
    <phoneticPr fontId="4"/>
  </si>
  <si>
    <t>○○県</t>
    <rPh sb="2" eb="3">
      <t>ケン</t>
    </rPh>
    <phoneticPr fontId="4"/>
  </si>
  <si>
    <t>※下請の場合は元請先名を記載して下さい。</t>
    <rPh sb="1" eb="3">
      <t>シタウ</t>
    </rPh>
    <rPh sb="4" eb="6">
      <t>バアイ</t>
    </rPh>
    <rPh sb="7" eb="9">
      <t>モトウ</t>
    </rPh>
    <rPh sb="9" eb="10">
      <t>サキ</t>
    </rPh>
    <rPh sb="10" eb="11">
      <t>メイ</t>
    </rPh>
    <rPh sb="12" eb="14">
      <t>キサイ</t>
    </rPh>
    <rPh sb="16" eb="17">
      <t>クダ</t>
    </rPh>
    <phoneticPr fontId="4"/>
  </si>
  <si>
    <t>手持工事明細表</t>
    <rPh sb="0" eb="2">
      <t>テモチ</t>
    </rPh>
    <rPh sb="2" eb="4">
      <t>コウジ</t>
    </rPh>
    <rPh sb="4" eb="7">
      <t>メイサイヒョウ</t>
    </rPh>
    <phoneticPr fontId="4"/>
  </si>
  <si>
    <t>その他 ③</t>
    <rPh sb="2" eb="3">
      <t>タ</t>
    </rPh>
    <phoneticPr fontId="4"/>
  </si>
  <si>
    <t>手形回収 ②</t>
    <rPh sb="0" eb="2">
      <t>テガタ</t>
    </rPh>
    <rPh sb="2" eb="4">
      <t>カイシュウ</t>
    </rPh>
    <phoneticPr fontId="4"/>
  </si>
  <si>
    <t>現金回収 ①</t>
    <rPh sb="0" eb="2">
      <t>ゲンキン</t>
    </rPh>
    <rPh sb="2" eb="4">
      <t>カイシュウ</t>
    </rPh>
    <phoneticPr fontId="4"/>
  </si>
  <si>
    <t>小計 ①＋②＋③</t>
    <rPh sb="0" eb="2">
      <t>ショウケイ</t>
    </rPh>
    <phoneticPr fontId="4"/>
  </si>
  <si>
    <t>0</t>
    <phoneticPr fontId="12"/>
  </si>
  <si>
    <t>内　手形</t>
    <rPh sb="0" eb="1">
      <t>ウチ</t>
    </rPh>
    <rPh sb="2" eb="4">
      <t>テガタ</t>
    </rPh>
    <phoneticPr fontId="12"/>
  </si>
  <si>
    <t>差入担保</t>
    <rPh sb="0" eb="2">
      <t>サシイレ</t>
    </rPh>
    <rPh sb="2" eb="4">
      <t>タンポ</t>
    </rPh>
    <phoneticPr fontId="12"/>
  </si>
  <si>
    <t>印</t>
    <rPh sb="0" eb="1">
      <t>イン</t>
    </rPh>
    <phoneticPr fontId="12"/>
  </si>
  <si>
    <t>現金回収 ①'</t>
    <rPh sb="0" eb="2">
      <t>ゲンキン</t>
    </rPh>
    <rPh sb="2" eb="4">
      <t>カイシュウ</t>
    </rPh>
    <phoneticPr fontId="4"/>
  </si>
  <si>
    <t>手形回収 ②'</t>
    <rPh sb="0" eb="2">
      <t>テガタ</t>
    </rPh>
    <rPh sb="2" eb="4">
      <t>カイシュウ</t>
    </rPh>
    <phoneticPr fontId="4"/>
  </si>
  <si>
    <t>その他 ③'</t>
    <rPh sb="2" eb="3">
      <t>タ</t>
    </rPh>
    <phoneticPr fontId="4"/>
  </si>
  <si>
    <t>小計 ①'＋②'＋③'</t>
    <rPh sb="0" eb="2">
      <t>ショウケイ</t>
    </rPh>
    <phoneticPr fontId="4"/>
  </si>
  <si>
    <t>その他</t>
    <rPh sb="2" eb="3">
      <t>タ</t>
    </rPh>
    <phoneticPr fontId="12"/>
  </si>
  <si>
    <t>借入先</t>
    <rPh sb="0" eb="1">
      <t>シャク</t>
    </rPh>
    <rPh sb="1" eb="2">
      <t>サキ</t>
    </rPh>
    <phoneticPr fontId="12"/>
  </si>
  <si>
    <t>残高</t>
    <rPh sb="0" eb="1">
      <t>ザン</t>
    </rPh>
    <rPh sb="1" eb="2">
      <t>タカ</t>
    </rPh>
    <phoneticPr fontId="12"/>
  </si>
  <si>
    <t>今期の工事現況について、特記事項等がありましたらご記入ください。</t>
    <rPh sb="0" eb="2">
      <t>コンキ</t>
    </rPh>
    <rPh sb="3" eb="5">
      <t>コウジ</t>
    </rPh>
    <rPh sb="5" eb="7">
      <t>ゲンキョウ</t>
    </rPh>
    <rPh sb="12" eb="14">
      <t>トッキ</t>
    </rPh>
    <rPh sb="14" eb="16">
      <t>ジコウ</t>
    </rPh>
    <rPh sb="16" eb="17">
      <t>トウ</t>
    </rPh>
    <rPh sb="25" eb="27">
      <t>キニュウ</t>
    </rPh>
    <phoneticPr fontId="4"/>
  </si>
  <si>
    <t>現在出来高
金額　Ａ</t>
    <rPh sb="0" eb="2">
      <t>ゲンザイ</t>
    </rPh>
    <rPh sb="2" eb="5">
      <t>デキダカ</t>
    </rPh>
    <phoneticPr fontId="4"/>
  </si>
  <si>
    <t>受領済額
（含前受金）
Ｂ</t>
    <rPh sb="0" eb="2">
      <t>ジュリョウ</t>
    </rPh>
    <rPh sb="2" eb="3">
      <t>ス</t>
    </rPh>
    <rPh sb="3" eb="4">
      <t>ガク</t>
    </rPh>
    <phoneticPr fontId="4"/>
  </si>
  <si>
    <t>出来高に対する
未受領額
（Ａ－Ｂ）</t>
    <rPh sb="0" eb="3">
      <t>デキダカ</t>
    </rPh>
    <rPh sb="4" eb="5">
      <t>タイ</t>
    </rPh>
    <phoneticPr fontId="4"/>
  </si>
  <si>
    <t>進捗率
（％）</t>
    <rPh sb="0" eb="2">
      <t>シンチョク</t>
    </rPh>
    <rPh sb="2" eb="3">
      <t>リツ</t>
    </rPh>
    <phoneticPr fontId="4"/>
  </si>
  <si>
    <t>未成工事
支出金
金額　C</t>
    <phoneticPr fontId="12"/>
  </si>
  <si>
    <t>工事契約額
および
予定工事原価</t>
    <phoneticPr fontId="12"/>
  </si>
  <si>
    <t>前年</t>
    <rPh sb="0" eb="2">
      <t>ゼンネン</t>
    </rPh>
    <phoneticPr fontId="12"/>
  </si>
  <si>
    <t>単位：千円</t>
    <rPh sb="0" eb="2">
      <t>タンイ</t>
    </rPh>
    <rPh sb="3" eb="5">
      <t>センエン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</si>
</sst>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&quot;月   &quot;;&quot;&quot;;&quot;月   &quot;"/>
    <numFmt numFmtId="177" formatCode="#&quot;月以降&quot;;&quot;&quot;;&quot;月以降&quot;"/>
    <numFmt numFmtId="178" formatCode="[$-411]ge/m"/>
    <numFmt numFmtId="179" formatCode="&quot;（&quot;@&quot;）&quot;"/>
    <numFmt numFmtId="180" formatCode="&quot;(&quot;#,##0&quot;)&quot;;;&quot;(　　　　　　)&quot;"/>
    <numFmt numFmtId="181" formatCode="#,##0;[Red]\-#,##0;&quot;&quot;"/>
    <numFmt numFmtId="182" formatCode="&quot;(&quot;#,##0&quot;)&quot;;;&quot;(　　　　　　　)&quot;"/>
    <numFmt numFmtId="183" formatCode="[$-411]ggge&quot;年&quot;m&quot;月&quot;d&quot;日&quot;;@"/>
    <numFmt numFmtId="184" formatCode="[$-411]ggge&quot;年&quot;m&quot;月&quot;d&quot;日現在&quot;"/>
    <numFmt numFmtId="185" formatCode="##&quot;月以降&quot;"/>
    <numFmt numFmtId="186" formatCode="##&quot;月予定&quot;"/>
  </numFmts>
  <fonts count="17"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43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Fj高橋隷書体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dotted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1" fillId="2" borderId="0" xfId="0" applyFont="1" applyFill="1" applyAlignment="1" applyProtection="1"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1" fillId="2" borderId="1" xfId="0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7" fillId="2" borderId="0" xfId="0" applyFont="1" applyFill="1" applyAlignment="1" applyProtection="1"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vertical="center" wrapText="1"/>
      <protection hidden="1"/>
    </xf>
    <xf numFmtId="0" fontId="9" fillId="2" borderId="4" xfId="0" applyFont="1" applyFill="1" applyBorder="1" applyAlignment="1" applyProtection="1">
      <alignment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protection hidden="1"/>
    </xf>
    <xf numFmtId="0" fontId="1" fillId="2" borderId="4" xfId="0" applyFont="1" applyFill="1" applyBorder="1" applyAlignment="1" applyProtection="1">
      <alignment horizontal="right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protection hidden="1"/>
    </xf>
    <xf numFmtId="0" fontId="1" fillId="2" borderId="6" xfId="0" applyFont="1" applyFill="1" applyBorder="1" applyAlignment="1" applyProtection="1">
      <protection hidden="1"/>
    </xf>
    <xf numFmtId="0" fontId="1" fillId="2" borderId="7" xfId="0" applyFont="1" applyFill="1" applyBorder="1" applyAlignment="1" applyProtection="1">
      <protection hidden="1"/>
    </xf>
    <xf numFmtId="0" fontId="1" fillId="2" borderId="5" xfId="0" applyFont="1" applyFill="1" applyBorder="1" applyAlignment="1" applyProtection="1">
      <alignment horizontal="center" vertical="top"/>
      <protection hidden="1"/>
    </xf>
    <xf numFmtId="0" fontId="1" fillId="2" borderId="6" xfId="0" applyFont="1" applyFill="1" applyBorder="1" applyAlignment="1" applyProtection="1">
      <alignment horizontal="center" vertical="top"/>
      <protection hidden="1"/>
    </xf>
    <xf numFmtId="176" fontId="1" fillId="2" borderId="8" xfId="0" applyNumberFormat="1" applyFont="1" applyFill="1" applyBorder="1" applyAlignment="1" applyProtection="1">
      <alignment horizontal="right"/>
      <protection hidden="1"/>
    </xf>
    <xf numFmtId="177" fontId="1" fillId="2" borderId="8" xfId="0" applyNumberFormat="1" applyFont="1" applyFill="1" applyBorder="1" applyAlignment="1" applyProtection="1">
      <alignment horizontal="right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NumberFormat="1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38" fontId="1" fillId="2" borderId="9" xfId="2" applyFont="1" applyFill="1" applyBorder="1" applyAlignment="1" applyProtection="1">
      <protection hidden="1"/>
    </xf>
    <xf numFmtId="0" fontId="1" fillId="2" borderId="2" xfId="0" applyFont="1" applyFill="1" applyBorder="1" applyAlignment="1" applyProtection="1">
      <alignment vertical="center" textRotation="255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protection hidden="1"/>
    </xf>
    <xf numFmtId="38" fontId="5" fillId="2" borderId="2" xfId="2" applyFont="1" applyFill="1" applyBorder="1" applyAlignment="1" applyProtection="1"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38" fontId="1" fillId="2" borderId="10" xfId="2" applyFont="1" applyFill="1" applyBorder="1" applyAlignment="1" applyProtection="1">
      <protection hidden="1"/>
    </xf>
    <xf numFmtId="0" fontId="1" fillId="2" borderId="5" xfId="0" applyNumberFormat="1" applyFont="1" applyFill="1" applyBorder="1" applyAlignment="1" applyProtection="1">
      <alignment horizontal="center" vertical="top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38" fontId="1" fillId="2" borderId="5" xfId="2" applyFont="1" applyFill="1" applyBorder="1" applyAlignment="1" applyProtection="1">
      <protection hidden="1"/>
    </xf>
    <xf numFmtId="0" fontId="1" fillId="2" borderId="11" xfId="0" applyFont="1" applyFill="1" applyBorder="1" applyAlignment="1" applyProtection="1">
      <protection hidden="1"/>
    </xf>
    <xf numFmtId="181" fontId="5" fillId="2" borderId="9" xfId="2" applyNumberFormat="1" applyFont="1" applyFill="1" applyBorder="1" applyAlignment="1" applyProtection="1">
      <protection hidden="1"/>
    </xf>
    <xf numFmtId="0" fontId="1" fillId="2" borderId="12" xfId="0" applyFont="1" applyFill="1" applyBorder="1" applyAlignment="1" applyProtection="1">
      <protection hidden="1"/>
    </xf>
    <xf numFmtId="181" fontId="5" fillId="2" borderId="2" xfId="2" applyNumberFormat="1" applyFont="1" applyFill="1" applyBorder="1" applyAlignment="1" applyProtection="1">
      <protection hidden="1"/>
    </xf>
    <xf numFmtId="181" fontId="5" fillId="2" borderId="10" xfId="2" applyNumberFormat="1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179" fontId="1" fillId="2" borderId="0" xfId="0" applyNumberFormat="1" applyFont="1" applyFill="1" applyBorder="1" applyAlignment="1" applyProtection="1">
      <alignment horizontal="center"/>
      <protection hidden="1"/>
    </xf>
    <xf numFmtId="178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NumberFormat="1" applyFont="1" applyFill="1" applyBorder="1" applyAlignment="1" applyProtection="1">
      <alignment horizontal="center" vertical="top"/>
      <protection hidden="1"/>
    </xf>
    <xf numFmtId="181" fontId="5" fillId="2" borderId="0" xfId="2" applyNumberFormat="1" applyFont="1" applyFill="1" applyBorder="1" applyAlignment="1" applyProtection="1">
      <protection hidden="1"/>
    </xf>
    <xf numFmtId="182" fontId="5" fillId="2" borderId="0" xfId="2" applyNumberFormat="1" applyFont="1" applyFill="1" applyBorder="1" applyAlignment="1" applyProtection="1">
      <protection hidden="1"/>
    </xf>
    <xf numFmtId="38" fontId="1" fillId="2" borderId="0" xfId="2" applyFont="1" applyFill="1" applyBorder="1" applyAlignment="1" applyProtection="1">
      <protection hidden="1"/>
    </xf>
    <xf numFmtId="0" fontId="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82" fontId="1" fillId="2" borderId="8" xfId="2" applyNumberFormat="1" applyFont="1" applyFill="1" applyBorder="1" applyAlignment="1" applyProtection="1">
      <alignment horizontal="center" vertical="center"/>
      <protection hidden="1"/>
    </xf>
    <xf numFmtId="181" fontId="5" fillId="2" borderId="8" xfId="2" applyNumberFormat="1" applyFont="1" applyFill="1" applyBorder="1" applyAlignment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protection hidden="1"/>
    </xf>
    <xf numFmtId="0" fontId="1" fillId="2" borderId="15" xfId="0" applyFont="1" applyFill="1" applyBorder="1" applyAlignment="1" applyProtection="1">
      <protection hidden="1"/>
    </xf>
    <xf numFmtId="38" fontId="1" fillId="2" borderId="16" xfId="2" applyFont="1" applyFill="1" applyBorder="1" applyAlignment="1" applyProtection="1"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protection hidden="1"/>
    </xf>
    <xf numFmtId="0" fontId="1" fillId="2" borderId="19" xfId="0" applyFont="1" applyFill="1" applyBorder="1" applyAlignment="1" applyProtection="1">
      <protection hidden="1"/>
    </xf>
    <xf numFmtId="38" fontId="1" fillId="2" borderId="20" xfId="2" applyFont="1" applyFill="1" applyBorder="1" applyAlignme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protection hidden="1"/>
    </xf>
    <xf numFmtId="0" fontId="1" fillId="2" borderId="23" xfId="0" applyFont="1" applyFill="1" applyBorder="1" applyAlignment="1" applyProtection="1">
      <protection hidden="1"/>
    </xf>
    <xf numFmtId="38" fontId="1" fillId="2" borderId="24" xfId="2" applyFont="1" applyFill="1" applyBorder="1" applyAlignment="1" applyProtection="1">
      <protection hidden="1"/>
    </xf>
    <xf numFmtId="38" fontId="1" fillId="2" borderId="25" xfId="2" applyFont="1" applyFill="1" applyBorder="1" applyAlignment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7" fillId="2" borderId="1" xfId="0" applyFont="1" applyFill="1" applyBorder="1" applyAlignment="1" applyProtection="1">
      <alignment horizontal="right" vertical="top"/>
      <protection hidden="1"/>
    </xf>
    <xf numFmtId="178" fontId="1" fillId="2" borderId="9" xfId="0" applyNumberFormat="1" applyFont="1" applyFill="1" applyBorder="1" applyAlignment="1" applyProtection="1">
      <alignment horizontal="center" vertical="center"/>
      <protection hidden="1"/>
    </xf>
    <xf numFmtId="38" fontId="5" fillId="2" borderId="9" xfId="2" applyFont="1" applyFill="1" applyBorder="1" applyAlignment="1" applyProtection="1">
      <protection hidden="1"/>
    </xf>
    <xf numFmtId="38" fontId="5" fillId="2" borderId="10" xfId="2" applyFont="1" applyFill="1" applyBorder="1" applyAlignment="1" applyProtection="1">
      <protection hidden="1"/>
    </xf>
    <xf numFmtId="179" fontId="1" fillId="2" borderId="5" xfId="0" applyNumberFormat="1" applyFont="1" applyFill="1" applyBorder="1" applyAlignment="1" applyProtection="1">
      <alignment horizontal="center"/>
      <protection hidden="1"/>
    </xf>
    <xf numFmtId="178" fontId="1" fillId="2" borderId="5" xfId="0" applyNumberFormat="1" applyFont="1" applyFill="1" applyBorder="1" applyAlignment="1" applyProtection="1">
      <alignment horizontal="center" vertical="center"/>
      <protection hidden="1"/>
    </xf>
    <xf numFmtId="38" fontId="5" fillId="2" borderId="5" xfId="2" applyFont="1" applyFill="1" applyBorder="1" applyAlignment="1" applyProtection="1">
      <protection hidden="1"/>
    </xf>
    <xf numFmtId="180" fontId="5" fillId="2" borderId="5" xfId="2" applyNumberFormat="1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38" fontId="1" fillId="2" borderId="26" xfId="2" applyFont="1" applyFill="1" applyBorder="1" applyAlignment="1" applyProtection="1">
      <protection hidden="1"/>
    </xf>
    <xf numFmtId="38" fontId="1" fillId="2" borderId="0" xfId="2" applyFont="1" applyFill="1" applyAlignment="1" applyProtection="1">
      <protection hidden="1"/>
    </xf>
    <xf numFmtId="38" fontId="1" fillId="2" borderId="0" xfId="0" applyNumberFormat="1" applyFont="1" applyFill="1" applyAlignment="1" applyProtection="1">
      <protection hidden="1"/>
    </xf>
    <xf numFmtId="38" fontId="5" fillId="2" borderId="9" xfId="0" applyNumberFormat="1" applyFont="1" applyFill="1" applyBorder="1" applyAlignment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protection hidden="1"/>
    </xf>
    <xf numFmtId="0" fontId="1" fillId="2" borderId="29" xfId="0" applyFont="1" applyFill="1" applyBorder="1" applyAlignment="1" applyProtection="1">
      <protection hidden="1"/>
    </xf>
    <xf numFmtId="0" fontId="1" fillId="2" borderId="30" xfId="0" applyFont="1" applyFill="1" applyBorder="1" applyAlignment="1" applyProtection="1"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/>
      <protection hidden="1"/>
    </xf>
    <xf numFmtId="0" fontId="1" fillId="2" borderId="34" xfId="0" applyFont="1" applyFill="1" applyBorder="1" applyAlignment="1" applyProtection="1">
      <alignment horizontal="center"/>
      <protection hidden="1"/>
    </xf>
    <xf numFmtId="0" fontId="1" fillId="2" borderId="35" xfId="0" applyFont="1" applyFill="1" applyBorder="1" applyAlignment="1" applyProtection="1"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protection hidden="1"/>
    </xf>
    <xf numFmtId="0" fontId="1" fillId="2" borderId="33" xfId="0" applyFont="1" applyFill="1" applyBorder="1" applyAlignment="1" applyProtection="1">
      <alignment horizontal="left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179" fontId="1" fillId="2" borderId="39" xfId="0" applyNumberFormat="1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protection hidden="1"/>
    </xf>
    <xf numFmtId="178" fontId="1" fillId="2" borderId="39" xfId="0" applyNumberFormat="1" applyFont="1" applyFill="1" applyBorder="1" applyAlignment="1" applyProtection="1">
      <alignment horizontal="center" vertical="center"/>
      <protection hidden="1"/>
    </xf>
    <xf numFmtId="0" fontId="1" fillId="2" borderId="39" xfId="0" applyNumberFormat="1" applyFont="1" applyFill="1" applyBorder="1" applyAlignment="1" applyProtection="1">
      <alignment horizontal="center" vertical="top"/>
      <protection hidden="1"/>
    </xf>
    <xf numFmtId="181" fontId="5" fillId="2" borderId="39" xfId="2" applyNumberFormat="1" applyFont="1" applyFill="1" applyBorder="1" applyAlignment="1" applyProtection="1"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180" fontId="5" fillId="2" borderId="39" xfId="2" applyNumberFormat="1" applyFont="1" applyFill="1" applyBorder="1" applyAlignment="1" applyProtection="1">
      <protection hidden="1"/>
    </xf>
    <xf numFmtId="38" fontId="1" fillId="2" borderId="39" xfId="2" applyFont="1" applyFill="1" applyBorder="1" applyAlignment="1" applyProtection="1">
      <protection hidden="1"/>
    </xf>
    <xf numFmtId="0" fontId="1" fillId="2" borderId="24" xfId="0" applyFont="1" applyFill="1" applyBorder="1" applyAlignment="1" applyProtection="1">
      <protection hidden="1"/>
    </xf>
    <xf numFmtId="0" fontId="1" fillId="2" borderId="40" xfId="0" applyFont="1" applyFill="1" applyBorder="1" applyAlignment="1" applyProtection="1">
      <protection hidden="1"/>
    </xf>
    <xf numFmtId="178" fontId="1" fillId="2" borderId="9" xfId="0" applyNumberFormat="1" applyFont="1" applyFill="1" applyBorder="1" applyAlignment="1" applyProtection="1">
      <alignment horizontal="center" vertical="center"/>
      <protection locked="0"/>
    </xf>
    <xf numFmtId="178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78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horizontal="center" vertical="center" readingOrder="1"/>
    </xf>
    <xf numFmtId="0" fontId="5" fillId="2" borderId="0" xfId="0" applyFont="1" applyFill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35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38" fontId="5" fillId="2" borderId="10" xfId="2" applyFont="1" applyFill="1" applyBorder="1" applyAlignment="1" applyProtection="1">
      <alignment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7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181" fontId="5" fillId="2" borderId="0" xfId="2" applyNumberFormat="1" applyFont="1" applyFill="1" applyBorder="1" applyAlignment="1" applyProtection="1">
      <alignment vertical="center"/>
      <protection locked="0"/>
    </xf>
    <xf numFmtId="182" fontId="5" fillId="2" borderId="0" xfId="2" applyNumberFormat="1" applyFont="1" applyFill="1" applyBorder="1" applyAlignment="1" applyProtection="1">
      <alignment vertical="center"/>
      <protection locked="0"/>
    </xf>
    <xf numFmtId="38" fontId="1" fillId="2" borderId="0" xfId="2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7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vertical="center"/>
      <protection locked="0"/>
    </xf>
    <xf numFmtId="186" fontId="13" fillId="2" borderId="8" xfId="0" applyNumberFormat="1" applyFont="1" applyFill="1" applyBorder="1" applyAlignment="1" applyProtection="1">
      <alignment horizontal="center" vertical="center"/>
      <protection locked="0"/>
    </xf>
    <xf numFmtId="180" fontId="5" fillId="2" borderId="5" xfId="2" applyNumberFormat="1" applyFont="1" applyFill="1" applyBorder="1" applyAlignment="1" applyProtection="1">
      <alignment horizontal="center" vertical="center"/>
      <protection locked="0"/>
    </xf>
    <xf numFmtId="38" fontId="8" fillId="2" borderId="2" xfId="2" applyFont="1" applyFill="1" applyBorder="1" applyAlignment="1" applyProtection="1">
      <alignment vertical="center"/>
      <protection locked="0"/>
    </xf>
    <xf numFmtId="38" fontId="1" fillId="2" borderId="9" xfId="2" applyFont="1" applyFill="1" applyBorder="1" applyAlignment="1" applyProtection="1">
      <alignment horizontal="right" vertical="center"/>
      <protection locked="0"/>
    </xf>
    <xf numFmtId="38" fontId="1" fillId="2" borderId="10" xfId="2" applyFont="1" applyFill="1" applyBorder="1" applyAlignment="1" applyProtection="1">
      <alignment horizontal="right" vertical="center"/>
      <protection locked="0"/>
    </xf>
    <xf numFmtId="38" fontId="1" fillId="2" borderId="11" xfId="2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 shrinkToFit="1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37" xfId="0" applyFont="1" applyFill="1" applyBorder="1" applyAlignment="1" applyProtection="1">
      <alignment vertical="center"/>
      <protection locked="0"/>
    </xf>
    <xf numFmtId="38" fontId="5" fillId="3" borderId="10" xfId="2" applyFont="1" applyFill="1" applyBorder="1" applyAlignment="1" applyProtection="1">
      <alignment vertical="center"/>
      <protection locked="0"/>
    </xf>
    <xf numFmtId="0" fontId="1" fillId="3" borderId="33" xfId="0" applyFont="1" applyFill="1" applyBorder="1" applyAlignment="1" applyProtection="1">
      <alignment horizontal="left"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40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2" borderId="0" xfId="0" applyNumberFormat="1" applyFont="1" applyFill="1" applyBorder="1" applyAlignment="1" applyProtection="1">
      <alignment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182" fontId="13" fillId="2" borderId="8" xfId="2" applyNumberFormat="1" applyFont="1" applyFill="1" applyBorder="1" applyAlignment="1" applyProtection="1">
      <alignment horizontal="center" vertical="center"/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locked="0"/>
    </xf>
    <xf numFmtId="181" fontId="5" fillId="2" borderId="8" xfId="2" applyNumberFormat="1" applyFont="1" applyFill="1" applyBorder="1" applyAlignment="1" applyProtection="1">
      <alignment vertical="center"/>
      <protection locked="0"/>
    </xf>
    <xf numFmtId="181" fontId="5" fillId="3" borderId="8" xfId="2" applyNumberFormat="1" applyFont="1" applyFill="1" applyBorder="1" applyAlignment="1" applyProtection="1">
      <alignment vertical="center"/>
    </xf>
    <xf numFmtId="38" fontId="8" fillId="3" borderId="2" xfId="2" applyFont="1" applyFill="1" applyBorder="1" applyAlignment="1" applyProtection="1">
      <alignment vertical="center"/>
    </xf>
    <xf numFmtId="180" fontId="5" fillId="3" borderId="39" xfId="2" applyNumberFormat="1" applyFont="1" applyFill="1" applyBorder="1" applyAlignment="1" applyProtection="1">
      <alignment horizontal="center" vertical="center"/>
    </xf>
    <xf numFmtId="38" fontId="1" fillId="3" borderId="5" xfId="2" applyFont="1" applyFill="1" applyBorder="1" applyAlignment="1" applyProtection="1">
      <alignment horizontal="right" vertical="center"/>
    </xf>
    <xf numFmtId="38" fontId="1" fillId="3" borderId="9" xfId="2" applyFont="1" applyFill="1" applyBorder="1" applyAlignment="1" applyProtection="1">
      <alignment horizontal="right" vertical="center"/>
    </xf>
    <xf numFmtId="38" fontId="1" fillId="3" borderId="10" xfId="2" applyFont="1" applyFill="1" applyBorder="1" applyAlignment="1" applyProtection="1">
      <alignment horizontal="right" vertical="center"/>
    </xf>
    <xf numFmtId="38" fontId="1" fillId="3" borderId="11" xfId="2" applyFont="1" applyFill="1" applyBorder="1" applyAlignment="1" applyProtection="1">
      <alignment horizontal="right" vertical="center"/>
    </xf>
    <xf numFmtId="38" fontId="1" fillId="3" borderId="39" xfId="2" applyFont="1" applyFill="1" applyBorder="1" applyAlignment="1" applyProtection="1">
      <alignment horizontal="right" vertical="center"/>
    </xf>
    <xf numFmtId="0" fontId="13" fillId="3" borderId="8" xfId="0" applyFont="1" applyFill="1" applyBorder="1" applyAlignment="1" applyProtection="1">
      <alignment horizontal="center" vertical="center"/>
    </xf>
    <xf numFmtId="186" fontId="13" fillId="3" borderId="8" xfId="0" applyNumberFormat="1" applyFont="1" applyFill="1" applyBorder="1" applyAlignment="1" applyProtection="1">
      <alignment horizontal="center" vertical="center"/>
    </xf>
    <xf numFmtId="185" fontId="13" fillId="3" borderId="8" xfId="0" applyNumberFormat="1" applyFont="1" applyFill="1" applyBorder="1" applyAlignment="1" applyProtection="1">
      <alignment horizontal="center" vertical="center"/>
    </xf>
    <xf numFmtId="0" fontId="13" fillId="2" borderId="27" xfId="0" applyFont="1" applyFill="1" applyBorder="1" applyAlignment="1" applyProtection="1">
      <alignment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vertical="center"/>
    </xf>
    <xf numFmtId="0" fontId="13" fillId="2" borderId="3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3" fillId="2" borderId="3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0" fontId="13" fillId="2" borderId="31" xfId="0" applyFont="1" applyFill="1" applyBorder="1" applyAlignment="1" applyProtection="1">
      <alignment vertical="center"/>
    </xf>
    <xf numFmtId="0" fontId="13" fillId="2" borderId="33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vertical="center"/>
    </xf>
    <xf numFmtId="0" fontId="9" fillId="2" borderId="9" xfId="0" applyFont="1" applyFill="1" applyBorder="1" applyAlignment="1" applyProtection="1">
      <alignment horizontal="center" vertical="center"/>
    </xf>
    <xf numFmtId="38" fontId="9" fillId="2" borderId="10" xfId="2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38" fontId="9" fillId="3" borderId="10" xfId="2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1" fillId="2" borderId="75" xfId="0" applyNumberFormat="1" applyFont="1" applyFill="1" applyBorder="1" applyAlignment="1" applyProtection="1">
      <alignment horizontal="center" vertical="center"/>
    </xf>
    <xf numFmtId="0" fontId="1" fillId="2" borderId="76" xfId="0" applyNumberFormat="1" applyFont="1" applyFill="1" applyBorder="1" applyAlignment="1" applyProtection="1">
      <alignment horizontal="center" vertical="center"/>
    </xf>
    <xf numFmtId="0" fontId="1" fillId="2" borderId="77" xfId="0" applyNumberFormat="1" applyFont="1" applyFill="1" applyBorder="1" applyAlignment="1" applyProtection="1">
      <alignment horizontal="center" vertical="center"/>
    </xf>
    <xf numFmtId="0" fontId="1" fillId="2" borderId="67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68" xfId="0" applyNumberFormat="1" applyFont="1" applyFill="1" applyBorder="1" applyAlignment="1" applyProtection="1">
      <alignment vertical="top"/>
      <protection locked="0"/>
    </xf>
    <xf numFmtId="0" fontId="1" fillId="2" borderId="69" xfId="0" applyNumberFormat="1" applyFont="1" applyFill="1" applyBorder="1" applyAlignment="1" applyProtection="1">
      <alignment vertical="top"/>
      <protection locked="0"/>
    </xf>
    <xf numFmtId="0" fontId="1" fillId="2" borderId="70" xfId="0" applyNumberFormat="1" applyFont="1" applyFill="1" applyBorder="1" applyAlignment="1" applyProtection="1">
      <alignment vertical="top"/>
      <protection locked="0"/>
    </xf>
    <xf numFmtId="0" fontId="1" fillId="2" borderId="71" xfId="0" applyNumberFormat="1" applyFont="1" applyFill="1" applyBorder="1" applyAlignment="1" applyProtection="1">
      <alignment vertical="top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9" fontId="5" fillId="2" borderId="9" xfId="1" applyFont="1" applyFill="1" applyBorder="1" applyAlignment="1" applyProtection="1">
      <alignment horizontal="center" vertical="center"/>
      <protection locked="0"/>
    </xf>
    <xf numFmtId="9" fontId="5" fillId="2" borderId="2" xfId="1" applyFont="1" applyFill="1" applyBorder="1" applyAlignment="1" applyProtection="1">
      <alignment horizontal="center" vertical="center"/>
      <protection locked="0"/>
    </xf>
    <xf numFmtId="9" fontId="5" fillId="2" borderId="5" xfId="1" applyFont="1" applyFill="1" applyBorder="1" applyAlignment="1" applyProtection="1">
      <alignment horizontal="center" vertical="center"/>
      <protection locked="0"/>
    </xf>
    <xf numFmtId="38" fontId="5" fillId="2" borderId="9" xfId="2" applyFont="1" applyFill="1" applyBorder="1" applyAlignment="1" applyProtection="1">
      <alignment horizontal="right" vertical="center"/>
      <protection locked="0"/>
    </xf>
    <xf numFmtId="38" fontId="5" fillId="2" borderId="2" xfId="2" applyFont="1" applyFill="1" applyBorder="1" applyAlignment="1" applyProtection="1">
      <alignment horizontal="right" vertical="center"/>
      <protection locked="0"/>
    </xf>
    <xf numFmtId="38" fontId="5" fillId="2" borderId="5" xfId="2" applyFont="1" applyFill="1" applyBorder="1" applyAlignment="1" applyProtection="1">
      <alignment horizontal="right" vertical="center"/>
      <protection locked="0"/>
    </xf>
    <xf numFmtId="38" fontId="5" fillId="3" borderId="9" xfId="2" applyFont="1" applyFill="1" applyBorder="1" applyAlignment="1" applyProtection="1">
      <alignment horizontal="right" vertical="center"/>
    </xf>
    <xf numFmtId="38" fontId="5" fillId="3" borderId="2" xfId="2" applyFont="1" applyFill="1" applyBorder="1" applyAlignment="1" applyProtection="1">
      <alignment horizontal="right" vertical="center"/>
    </xf>
    <xf numFmtId="38" fontId="5" fillId="3" borderId="5" xfId="2" applyFont="1" applyFill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vertical="center"/>
      <protection locked="0"/>
    </xf>
    <xf numFmtId="38" fontId="5" fillId="2" borderId="5" xfId="2" applyFont="1" applyFill="1" applyBorder="1" applyAlignment="1" applyProtection="1">
      <alignment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1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</xf>
    <xf numFmtId="18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57" xfId="0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13" fillId="2" borderId="8" xfId="0" applyNumberFormat="1" applyFont="1" applyFill="1" applyBorder="1" applyAlignment="1" applyProtection="1">
      <alignment horizontal="center" vertical="center"/>
      <protection hidden="1"/>
    </xf>
    <xf numFmtId="0" fontId="13" fillId="2" borderId="42" xfId="0" applyNumberFormat="1" applyFont="1" applyFill="1" applyBorder="1" applyAlignment="1" applyProtection="1">
      <alignment horizontal="center" vertical="center"/>
      <protection hidden="1"/>
    </xf>
    <xf numFmtId="0" fontId="13" fillId="2" borderId="43" xfId="0" applyNumberFormat="1" applyFont="1" applyFill="1" applyBorder="1" applyAlignment="1" applyProtection="1">
      <alignment horizontal="center" vertical="center"/>
      <protection hidden="1"/>
    </xf>
    <xf numFmtId="181" fontId="5" fillId="2" borderId="8" xfId="2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textRotation="255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0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83" fontId="13" fillId="2" borderId="66" xfId="0" applyNumberFormat="1" applyFont="1" applyFill="1" applyBorder="1" applyAlignment="1" applyProtection="1">
      <alignment horizontal="center" vertical="center" shrinkToFit="1"/>
      <protection locked="0"/>
    </xf>
    <xf numFmtId="183" fontId="13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9" xfId="0" applyNumberFormat="1" applyFont="1" applyFill="1" applyBorder="1" applyAlignment="1" applyProtection="1">
      <alignment horizontal="center" vertical="center"/>
    </xf>
    <xf numFmtId="38" fontId="5" fillId="3" borderId="9" xfId="2" applyFont="1" applyFill="1" applyBorder="1" applyAlignment="1" applyProtection="1">
      <alignment vertical="center"/>
    </xf>
    <xf numFmtId="38" fontId="5" fillId="3" borderId="39" xfId="2" applyFont="1" applyFill="1" applyBorder="1" applyAlignment="1" applyProtection="1">
      <alignment vertical="center"/>
    </xf>
    <xf numFmtId="178" fontId="1" fillId="3" borderId="44" xfId="0" applyNumberFormat="1" applyFont="1" applyFill="1" applyBorder="1" applyAlignment="1" applyProtection="1">
      <alignment horizontal="center" vertical="center"/>
      <protection locked="0"/>
    </xf>
    <xf numFmtId="178" fontId="1" fillId="3" borderId="45" xfId="0" applyNumberFormat="1" applyFont="1" applyFill="1" applyBorder="1" applyAlignment="1" applyProtection="1">
      <alignment horizontal="center" vertical="center"/>
      <protection locked="0"/>
    </xf>
    <xf numFmtId="178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38" fontId="5" fillId="3" borderId="5" xfId="2" applyFont="1" applyFill="1" applyBorder="1" applyAlignment="1" applyProtection="1">
      <alignment vertical="center"/>
    </xf>
    <xf numFmtId="1" fontId="5" fillId="3" borderId="72" xfId="0" applyNumberFormat="1" applyFont="1" applyFill="1" applyBorder="1" applyAlignment="1" applyProtection="1">
      <alignment horizontal="center" vertical="center"/>
    </xf>
    <xf numFmtId="1" fontId="5" fillId="3" borderId="73" xfId="0" applyNumberFormat="1" applyFont="1" applyFill="1" applyBorder="1" applyAlignment="1" applyProtection="1">
      <alignment horizontal="center" vertical="center"/>
    </xf>
    <xf numFmtId="1" fontId="5" fillId="3" borderId="74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38" fontId="5" fillId="3" borderId="39" xfId="2" applyFont="1" applyFill="1" applyBorder="1" applyAlignment="1" applyProtection="1">
      <alignment horizontal="right" vertical="center"/>
    </xf>
    <xf numFmtId="0" fontId="5" fillId="3" borderId="9" xfId="0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horizontal="right" vertical="center"/>
    </xf>
    <xf numFmtId="0" fontId="3" fillId="2" borderId="56" xfId="0" applyFont="1" applyFill="1" applyBorder="1" applyAlignment="1" applyProtection="1">
      <alignment horizontal="center" vertical="center"/>
      <protection hidden="1"/>
    </xf>
    <xf numFmtId="0" fontId="3" fillId="2" borderId="57" xfId="0" applyFont="1" applyFill="1" applyBorder="1" applyAlignment="1" applyProtection="1">
      <alignment horizontal="center" vertical="center"/>
      <protection hidden="1"/>
    </xf>
    <xf numFmtId="0" fontId="3" fillId="2" borderId="58" xfId="0" applyFont="1" applyFill="1" applyBorder="1" applyAlignment="1" applyProtection="1">
      <alignment horizontal="center" vertical="center"/>
      <protection hidden="1"/>
    </xf>
    <xf numFmtId="0" fontId="3" fillId="2" borderId="5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60" xfId="0" applyFont="1" applyFill="1" applyBorder="1" applyAlignment="1" applyProtection="1">
      <alignment horizontal="center" vertical="center"/>
      <protection hidden="1"/>
    </xf>
    <xf numFmtId="0" fontId="1" fillId="2" borderId="59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1" fillId="2" borderId="60" xfId="0" applyFont="1" applyFill="1" applyBorder="1" applyAlignment="1" applyProtection="1">
      <protection hidden="1"/>
    </xf>
    <xf numFmtId="183" fontId="6" fillId="2" borderId="61" xfId="0" applyNumberFormat="1" applyFont="1" applyFill="1" applyBorder="1" applyAlignment="1" applyProtection="1">
      <alignment horizontal="center" vertical="center"/>
      <protection hidden="1"/>
    </xf>
    <xf numFmtId="183" fontId="6" fillId="2" borderId="62" xfId="0" applyNumberFormat="1" applyFont="1" applyFill="1" applyBorder="1" applyAlignment="1" applyProtection="1">
      <alignment horizontal="center" vertical="center"/>
      <protection hidden="1"/>
    </xf>
    <xf numFmtId="183" fontId="6" fillId="2" borderId="63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57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41" xfId="0" applyNumberFormat="1" applyFont="1" applyFill="1" applyBorder="1" applyAlignment="1" applyProtection="1">
      <alignment horizontal="right" vertical="center"/>
      <protection hidden="1"/>
    </xf>
    <xf numFmtId="0" fontId="1" fillId="2" borderId="64" xfId="0" applyNumberFormat="1" applyFont="1" applyFill="1" applyBorder="1" applyAlignment="1" applyProtection="1">
      <alignment horizontal="right" vertical="center"/>
      <protection hidden="1"/>
    </xf>
    <xf numFmtId="0" fontId="1" fillId="2" borderId="6" xfId="0" applyNumberFormat="1" applyFont="1" applyFill="1" applyBorder="1" applyAlignment="1" applyProtection="1">
      <alignment horizontal="right" vertical="center"/>
      <protection hidden="1"/>
    </xf>
    <xf numFmtId="0" fontId="1" fillId="2" borderId="1" xfId="0" applyNumberFormat="1" applyFont="1" applyFill="1" applyBorder="1" applyAlignment="1" applyProtection="1">
      <alignment horizontal="right" vertical="center"/>
      <protection hidden="1"/>
    </xf>
    <xf numFmtId="183" fontId="9" fillId="2" borderId="64" xfId="0" applyNumberFormat="1" applyFont="1" applyFill="1" applyBorder="1" applyAlignment="1" applyProtection="1">
      <alignment horizontal="right"/>
      <protection hidden="1"/>
    </xf>
    <xf numFmtId="183" fontId="9" fillId="2" borderId="65" xfId="0" applyNumberFormat="1" applyFont="1" applyFill="1" applyBorder="1" applyAlignment="1" applyProtection="1">
      <alignment horizontal="right"/>
      <protection hidden="1"/>
    </xf>
    <xf numFmtId="183" fontId="9" fillId="2" borderId="1" xfId="0" applyNumberFormat="1" applyFont="1" applyFill="1" applyBorder="1" applyAlignment="1" applyProtection="1">
      <alignment horizontal="right"/>
      <protection hidden="1"/>
    </xf>
    <xf numFmtId="183" fontId="9" fillId="2" borderId="7" xfId="0" applyNumberFormat="1" applyFont="1" applyFill="1" applyBorder="1" applyAlignment="1" applyProtection="1">
      <alignment horizontal="right"/>
      <protection hidden="1"/>
    </xf>
    <xf numFmtId="0" fontId="1" fillId="2" borderId="9" xfId="0" applyFont="1" applyFill="1" applyBorder="1" applyAlignment="1" applyProtection="1">
      <protection hidden="1"/>
    </xf>
    <xf numFmtId="0" fontId="1" fillId="2" borderId="5" xfId="0" applyFont="1" applyFill="1" applyBorder="1" applyAlignment="1" applyProtection="1">
      <protection hidden="1"/>
    </xf>
    <xf numFmtId="1" fontId="5" fillId="2" borderId="9" xfId="0" applyNumberFormat="1" applyFont="1" applyFill="1" applyBorder="1" applyAlignment="1" applyProtection="1">
      <alignment horizontal="center" vertical="center"/>
      <protection hidden="1"/>
    </xf>
    <xf numFmtId="1" fontId="5" fillId="2" borderId="2" xfId="0" applyNumberFormat="1" applyFont="1" applyFill="1" applyBorder="1" applyAlignment="1" applyProtection="1">
      <alignment horizontal="center" vertical="center"/>
      <protection hidden="1"/>
    </xf>
    <xf numFmtId="1" fontId="5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60" xfId="0" applyFont="1" applyFill="1" applyBorder="1" applyAlignment="1" applyProtection="1">
      <alignment horizontal="right" vertical="distributed" textRotation="255"/>
      <protection hidden="1"/>
    </xf>
    <xf numFmtId="38" fontId="5" fillId="2" borderId="9" xfId="2" applyFont="1" applyFill="1" applyBorder="1" applyAlignment="1" applyProtection="1">
      <alignment horizontal="right" vertical="center"/>
      <protection hidden="1"/>
    </xf>
    <xf numFmtId="38" fontId="5" fillId="2" borderId="2" xfId="2" applyFont="1" applyFill="1" applyBorder="1" applyAlignment="1" applyProtection="1">
      <alignment horizontal="right" vertical="center"/>
      <protection hidden="1"/>
    </xf>
    <xf numFmtId="38" fontId="5" fillId="2" borderId="5" xfId="2" applyFont="1" applyFill="1" applyBorder="1" applyAlignment="1" applyProtection="1">
      <alignment horizontal="right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38" fontId="5" fillId="2" borderId="9" xfId="0" applyNumberFormat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39" xfId="0" applyFont="1" applyFill="1" applyBorder="1" applyAlignment="1" applyProtection="1">
      <alignment horizontal="right" vertical="center"/>
      <protection hidden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619125</xdr:colOff>
      <xdr:row>57</xdr:row>
      <xdr:rowOff>114300</xdr:rowOff>
    </xdr:from>
    <xdr:to>
      <xdr:col>22</xdr:col>
      <xdr:colOff>180975</xdr:colOff>
      <xdr:row>60</xdr:row>
      <xdr:rowOff>0</xdr:rowOff>
    </xdr:to>
    <xdr:grpSp>
      <xdr:nvGrpSpPr>
        <xdr:cNvPr id="6294" name="Group 164">
          <a:extLst>
            <a:ext uri="{FF2B5EF4-FFF2-40B4-BE49-F238E27FC236}">
              <a16:creationId xmlns:a16="http://schemas.microsoft.com/office/drawing/2014/main" id="{EF9B3B14-1AD8-46AD-8BF0-7B716021560F}"/>
            </a:ext>
          </a:extLst>
        </xdr:cNvPr>
        <xdr:cNvGrpSpPr>
          <a:grpSpLocks/>
        </xdr:cNvGrpSpPr>
      </xdr:nvGrpSpPr>
      <xdr:grpSpPr bwMode="auto">
        <a:xfrm>
          <a:off x="17373600" y="13011150"/>
          <a:ext cx="2209800" cy="571500"/>
          <a:chOff x="1397" y="990"/>
          <a:chExt cx="176" cy="81"/>
        </a:xfrm>
      </xdr:grpSpPr>
      <xdr:sp macro="" textlink="">
        <xdr:nvSpPr>
          <xdr:cNvPr id="48" name="Text Box 64">
            <a:extLst>
              <a:ext uri="{FF2B5EF4-FFF2-40B4-BE49-F238E27FC236}">
                <a16:creationId xmlns:a16="http://schemas.microsoft.com/office/drawing/2014/main" id="{F00C01B3-51B8-4C91-B10D-A64B8833D4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0" y="990"/>
            <a:ext cx="165" cy="2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endPara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6296" name="Text Box 66">
            <a:extLst>
              <a:ext uri="{FF2B5EF4-FFF2-40B4-BE49-F238E27FC236}">
                <a16:creationId xmlns:a16="http://schemas.microsoft.com/office/drawing/2014/main" id="{104AF4E4-C320-49E5-AF6E-696ED4AC8D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7" y="1010"/>
            <a:ext cx="72" cy="1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297" name="Text Box 67">
            <a:extLst>
              <a:ext uri="{FF2B5EF4-FFF2-40B4-BE49-F238E27FC236}">
                <a16:creationId xmlns:a16="http://schemas.microsoft.com/office/drawing/2014/main" id="{FDC8947A-A5B4-4B55-B404-D9D38A2931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0" y="1010"/>
            <a:ext cx="53" cy="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298" name="Text Box 68">
            <a:extLst>
              <a:ext uri="{FF2B5EF4-FFF2-40B4-BE49-F238E27FC236}">
                <a16:creationId xmlns:a16="http://schemas.microsoft.com/office/drawing/2014/main" id="{EBF6CD56-0E22-41A9-AFF4-B392BEC9A7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1032"/>
            <a:ext cx="36" cy="1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299" name="Text Box 69">
            <a:extLst>
              <a:ext uri="{FF2B5EF4-FFF2-40B4-BE49-F238E27FC236}">
                <a16:creationId xmlns:a16="http://schemas.microsoft.com/office/drawing/2014/main" id="{49854071-4E43-48AF-9EFC-E898E22ADD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6" y="1054"/>
            <a:ext cx="42" cy="1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300" name="Text Box 70">
            <a:extLst>
              <a:ext uri="{FF2B5EF4-FFF2-40B4-BE49-F238E27FC236}">
                <a16:creationId xmlns:a16="http://schemas.microsoft.com/office/drawing/2014/main" id="{BFF6E513-C6E5-47BB-9F3C-01C42A2D52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5" y="1054"/>
            <a:ext cx="42" cy="1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301" name="Text Box 71">
            <a:extLst>
              <a:ext uri="{FF2B5EF4-FFF2-40B4-BE49-F238E27FC236}">
                <a16:creationId xmlns:a16="http://schemas.microsoft.com/office/drawing/2014/main" id="{DB4F7733-742E-4C08-90DB-624C96A234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0" y="1054"/>
            <a:ext cx="43" cy="1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123825</xdr:rowOff>
    </xdr:from>
    <xdr:to>
      <xdr:col>7</xdr:col>
      <xdr:colOff>0</xdr:colOff>
      <xdr:row>10</xdr:row>
      <xdr:rowOff>123825</xdr:rowOff>
    </xdr:to>
    <xdr:sp macro="" textlink="">
      <xdr:nvSpPr>
        <xdr:cNvPr id="9465" name="Line 6">
          <a:extLst>
            <a:ext uri="{FF2B5EF4-FFF2-40B4-BE49-F238E27FC236}">
              <a16:creationId xmlns:a16="http://schemas.microsoft.com/office/drawing/2014/main" id="{A4809599-4F46-4BE3-AA15-7E9F458002D2}"/>
            </a:ext>
          </a:extLst>
        </xdr:cNvPr>
        <xdr:cNvSpPr>
          <a:spLocks noChangeShapeType="1"/>
        </xdr:cNvSpPr>
      </xdr:nvSpPr>
      <xdr:spPr bwMode="auto">
        <a:xfrm>
          <a:off x="3190875" y="21336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123825</xdr:rowOff>
    </xdr:from>
    <xdr:to>
      <xdr:col>7</xdr:col>
      <xdr:colOff>0</xdr:colOff>
      <xdr:row>13</xdr:row>
      <xdr:rowOff>123825</xdr:rowOff>
    </xdr:to>
    <xdr:sp macro="" textlink="">
      <xdr:nvSpPr>
        <xdr:cNvPr id="9466" name="Line 7">
          <a:extLst>
            <a:ext uri="{FF2B5EF4-FFF2-40B4-BE49-F238E27FC236}">
              <a16:creationId xmlns:a16="http://schemas.microsoft.com/office/drawing/2014/main" id="{8E07F475-6877-42B0-A1A6-A05099C6370C}"/>
            </a:ext>
          </a:extLst>
        </xdr:cNvPr>
        <xdr:cNvSpPr>
          <a:spLocks noChangeShapeType="1"/>
        </xdr:cNvSpPr>
      </xdr:nvSpPr>
      <xdr:spPr bwMode="auto">
        <a:xfrm>
          <a:off x="3190875" y="28194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123825</xdr:rowOff>
    </xdr:from>
    <xdr:to>
      <xdr:col>7</xdr:col>
      <xdr:colOff>0</xdr:colOff>
      <xdr:row>16</xdr:row>
      <xdr:rowOff>123825</xdr:rowOff>
    </xdr:to>
    <xdr:sp macro="" textlink="">
      <xdr:nvSpPr>
        <xdr:cNvPr id="9467" name="Line 8">
          <a:extLst>
            <a:ext uri="{FF2B5EF4-FFF2-40B4-BE49-F238E27FC236}">
              <a16:creationId xmlns:a16="http://schemas.microsoft.com/office/drawing/2014/main" id="{4D05E042-65D3-4539-A06A-B6DD31EFC949}"/>
            </a:ext>
          </a:extLst>
        </xdr:cNvPr>
        <xdr:cNvSpPr>
          <a:spLocks noChangeShapeType="1"/>
        </xdr:cNvSpPr>
      </xdr:nvSpPr>
      <xdr:spPr bwMode="auto">
        <a:xfrm>
          <a:off x="3190875" y="35052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19</xdr:row>
      <xdr:rowOff>123825</xdr:rowOff>
    </xdr:from>
    <xdr:to>
      <xdr:col>7</xdr:col>
      <xdr:colOff>0</xdr:colOff>
      <xdr:row>19</xdr:row>
      <xdr:rowOff>123825</xdr:rowOff>
    </xdr:to>
    <xdr:sp macro="" textlink="">
      <xdr:nvSpPr>
        <xdr:cNvPr id="9468" name="Line 9">
          <a:extLst>
            <a:ext uri="{FF2B5EF4-FFF2-40B4-BE49-F238E27FC236}">
              <a16:creationId xmlns:a16="http://schemas.microsoft.com/office/drawing/2014/main" id="{3FF70DF2-592F-44E9-8E14-185CE516C220}"/>
            </a:ext>
          </a:extLst>
        </xdr:cNvPr>
        <xdr:cNvSpPr>
          <a:spLocks noChangeShapeType="1"/>
        </xdr:cNvSpPr>
      </xdr:nvSpPr>
      <xdr:spPr bwMode="auto">
        <a:xfrm>
          <a:off x="3190875" y="41910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123825</xdr:rowOff>
    </xdr:from>
    <xdr:to>
      <xdr:col>7</xdr:col>
      <xdr:colOff>0</xdr:colOff>
      <xdr:row>22</xdr:row>
      <xdr:rowOff>123825</xdr:rowOff>
    </xdr:to>
    <xdr:sp macro="" textlink="">
      <xdr:nvSpPr>
        <xdr:cNvPr id="9469" name="Line 10">
          <a:extLst>
            <a:ext uri="{FF2B5EF4-FFF2-40B4-BE49-F238E27FC236}">
              <a16:creationId xmlns:a16="http://schemas.microsoft.com/office/drawing/2014/main" id="{CB3043FF-B14A-4F24-A10D-B72FD0470085}"/>
            </a:ext>
          </a:extLst>
        </xdr:cNvPr>
        <xdr:cNvSpPr>
          <a:spLocks noChangeShapeType="1"/>
        </xdr:cNvSpPr>
      </xdr:nvSpPr>
      <xdr:spPr bwMode="auto">
        <a:xfrm>
          <a:off x="3190875" y="48768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123825</xdr:rowOff>
    </xdr:from>
    <xdr:to>
      <xdr:col>7</xdr:col>
      <xdr:colOff>0</xdr:colOff>
      <xdr:row>25</xdr:row>
      <xdr:rowOff>123825</xdr:rowOff>
    </xdr:to>
    <xdr:sp macro="" textlink="">
      <xdr:nvSpPr>
        <xdr:cNvPr id="9470" name="Line 11">
          <a:extLst>
            <a:ext uri="{FF2B5EF4-FFF2-40B4-BE49-F238E27FC236}">
              <a16:creationId xmlns:a16="http://schemas.microsoft.com/office/drawing/2014/main" id="{2C600D14-08D3-46B8-A9ED-14DAA4D4649E}"/>
            </a:ext>
          </a:extLst>
        </xdr:cNvPr>
        <xdr:cNvSpPr>
          <a:spLocks noChangeShapeType="1"/>
        </xdr:cNvSpPr>
      </xdr:nvSpPr>
      <xdr:spPr bwMode="auto">
        <a:xfrm>
          <a:off x="3190875" y="55626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123825</xdr:rowOff>
    </xdr:from>
    <xdr:to>
      <xdr:col>7</xdr:col>
      <xdr:colOff>0</xdr:colOff>
      <xdr:row>28</xdr:row>
      <xdr:rowOff>123825</xdr:rowOff>
    </xdr:to>
    <xdr:sp macro="" textlink="">
      <xdr:nvSpPr>
        <xdr:cNvPr id="9471" name="Line 12">
          <a:extLst>
            <a:ext uri="{FF2B5EF4-FFF2-40B4-BE49-F238E27FC236}">
              <a16:creationId xmlns:a16="http://schemas.microsoft.com/office/drawing/2014/main" id="{698ABFFA-855D-4F35-AA4A-5EC0A4FA5BE6}"/>
            </a:ext>
          </a:extLst>
        </xdr:cNvPr>
        <xdr:cNvSpPr>
          <a:spLocks noChangeShapeType="1"/>
        </xdr:cNvSpPr>
      </xdr:nvSpPr>
      <xdr:spPr bwMode="auto">
        <a:xfrm>
          <a:off x="3190875" y="62484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123825</xdr:rowOff>
    </xdr:from>
    <xdr:to>
      <xdr:col>7</xdr:col>
      <xdr:colOff>0</xdr:colOff>
      <xdr:row>31</xdr:row>
      <xdr:rowOff>123825</xdr:rowOff>
    </xdr:to>
    <xdr:sp macro="" textlink="">
      <xdr:nvSpPr>
        <xdr:cNvPr id="9472" name="Line 13">
          <a:extLst>
            <a:ext uri="{FF2B5EF4-FFF2-40B4-BE49-F238E27FC236}">
              <a16:creationId xmlns:a16="http://schemas.microsoft.com/office/drawing/2014/main" id="{4A6552DE-0C97-482F-9981-975D50327C83}"/>
            </a:ext>
          </a:extLst>
        </xdr:cNvPr>
        <xdr:cNvSpPr>
          <a:spLocks noChangeShapeType="1"/>
        </xdr:cNvSpPr>
      </xdr:nvSpPr>
      <xdr:spPr bwMode="auto">
        <a:xfrm>
          <a:off x="3190875" y="69342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19050</xdr:colOff>
      <xdr:row>8</xdr:row>
      <xdr:rowOff>219075</xdr:rowOff>
    </xdr:from>
    <xdr:to>
      <xdr:col>20</xdr:col>
      <xdr:colOff>390525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A8B94790-774F-4974-A6AC-DAEEF6A86E07}"/>
            </a:ext>
          </a:extLst>
        </xdr:cNvPr>
        <xdr:cNvSpPr txBox="1">
          <a:spLocks noChangeArrowheads="1"/>
        </xdr:cNvSpPr>
      </xdr:nvSpPr>
      <xdr:spPr bwMode="auto">
        <a:xfrm>
          <a:off x="14297025" y="17716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9</xdr:row>
      <xdr:rowOff>209550</xdr:rowOff>
    </xdr:from>
    <xdr:to>
      <xdr:col>20</xdr:col>
      <xdr:colOff>352425</xdr:colOff>
      <xdr:row>10</xdr:row>
      <xdr:rowOff>114300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AE4E6607-8F81-4B1E-B0ED-59E0DD1CC7F8}"/>
            </a:ext>
          </a:extLst>
        </xdr:cNvPr>
        <xdr:cNvSpPr txBox="1">
          <a:spLocks noChangeArrowheads="1"/>
        </xdr:cNvSpPr>
      </xdr:nvSpPr>
      <xdr:spPr bwMode="auto">
        <a:xfrm>
          <a:off x="14316075" y="19907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>
    <xdr:from>
      <xdr:col>20</xdr:col>
      <xdr:colOff>28575</xdr:colOff>
      <xdr:row>10</xdr:row>
      <xdr:rowOff>219075</xdr:rowOff>
    </xdr:from>
    <xdr:to>
      <xdr:col>20</xdr:col>
      <xdr:colOff>476250</xdr:colOff>
      <xdr:row>11</xdr:row>
      <xdr:rowOff>133350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664A0268-8955-4C4E-A05F-9C67A7C79DED}"/>
            </a:ext>
          </a:extLst>
        </xdr:cNvPr>
        <xdr:cNvSpPr txBox="1">
          <a:spLocks noChangeArrowheads="1"/>
        </xdr:cNvSpPr>
      </xdr:nvSpPr>
      <xdr:spPr bwMode="auto">
        <a:xfrm>
          <a:off x="14306550" y="22288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 editAs="oneCell">
    <xdr:from>
      <xdr:col>20</xdr:col>
      <xdr:colOff>19050</xdr:colOff>
      <xdr:row>11</xdr:row>
      <xdr:rowOff>219075</xdr:rowOff>
    </xdr:from>
    <xdr:to>
      <xdr:col>20</xdr:col>
      <xdr:colOff>390525</xdr:colOff>
      <xdr:row>12</xdr:row>
      <xdr:rowOff>114300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D87DB9EB-F782-4789-A3BA-515EED999325}"/>
            </a:ext>
          </a:extLst>
        </xdr:cNvPr>
        <xdr:cNvSpPr txBox="1">
          <a:spLocks noChangeArrowheads="1"/>
        </xdr:cNvSpPr>
      </xdr:nvSpPr>
      <xdr:spPr bwMode="auto">
        <a:xfrm>
          <a:off x="14297025" y="24574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12</xdr:row>
      <xdr:rowOff>209550</xdr:rowOff>
    </xdr:from>
    <xdr:to>
      <xdr:col>20</xdr:col>
      <xdr:colOff>352425</xdr:colOff>
      <xdr:row>13</xdr:row>
      <xdr:rowOff>114300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B0F59FE8-40F4-479C-B0C4-931F08A24D0C}"/>
            </a:ext>
          </a:extLst>
        </xdr:cNvPr>
        <xdr:cNvSpPr txBox="1">
          <a:spLocks noChangeArrowheads="1"/>
        </xdr:cNvSpPr>
      </xdr:nvSpPr>
      <xdr:spPr bwMode="auto">
        <a:xfrm>
          <a:off x="14316075" y="26765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14</xdr:row>
      <xdr:rowOff>219075</xdr:rowOff>
    </xdr:from>
    <xdr:to>
      <xdr:col>20</xdr:col>
      <xdr:colOff>390525</xdr:colOff>
      <xdr:row>15</xdr:row>
      <xdr:rowOff>114300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8F7AC7CE-9ABE-42F2-8D92-4C712B40D64F}"/>
            </a:ext>
          </a:extLst>
        </xdr:cNvPr>
        <xdr:cNvSpPr txBox="1">
          <a:spLocks noChangeArrowheads="1"/>
        </xdr:cNvSpPr>
      </xdr:nvSpPr>
      <xdr:spPr bwMode="auto">
        <a:xfrm>
          <a:off x="14297025" y="31432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15</xdr:row>
      <xdr:rowOff>209550</xdr:rowOff>
    </xdr:from>
    <xdr:to>
      <xdr:col>20</xdr:col>
      <xdr:colOff>352425</xdr:colOff>
      <xdr:row>16</xdr:row>
      <xdr:rowOff>114300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BC1C80F5-B260-4C53-ACAC-A1AA35B7968B}"/>
            </a:ext>
          </a:extLst>
        </xdr:cNvPr>
        <xdr:cNvSpPr txBox="1">
          <a:spLocks noChangeArrowheads="1"/>
        </xdr:cNvSpPr>
      </xdr:nvSpPr>
      <xdr:spPr bwMode="auto">
        <a:xfrm>
          <a:off x="14316075" y="33623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17</xdr:row>
      <xdr:rowOff>219075</xdr:rowOff>
    </xdr:from>
    <xdr:to>
      <xdr:col>20</xdr:col>
      <xdr:colOff>390525</xdr:colOff>
      <xdr:row>18</xdr:row>
      <xdr:rowOff>114300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1EBBD377-078A-48E4-BAD8-AAD97FD188B7}"/>
            </a:ext>
          </a:extLst>
        </xdr:cNvPr>
        <xdr:cNvSpPr txBox="1">
          <a:spLocks noChangeArrowheads="1"/>
        </xdr:cNvSpPr>
      </xdr:nvSpPr>
      <xdr:spPr bwMode="auto">
        <a:xfrm>
          <a:off x="14297025" y="38290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18</xdr:row>
      <xdr:rowOff>209550</xdr:rowOff>
    </xdr:from>
    <xdr:to>
      <xdr:col>20</xdr:col>
      <xdr:colOff>352425</xdr:colOff>
      <xdr:row>19</xdr:row>
      <xdr:rowOff>114300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C595E82E-8BD4-447C-ADF4-C52B27BE79D9}"/>
            </a:ext>
          </a:extLst>
        </xdr:cNvPr>
        <xdr:cNvSpPr txBox="1">
          <a:spLocks noChangeArrowheads="1"/>
        </xdr:cNvSpPr>
      </xdr:nvSpPr>
      <xdr:spPr bwMode="auto">
        <a:xfrm>
          <a:off x="14316075" y="40481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20</xdr:row>
      <xdr:rowOff>219075</xdr:rowOff>
    </xdr:from>
    <xdr:to>
      <xdr:col>20</xdr:col>
      <xdr:colOff>390525</xdr:colOff>
      <xdr:row>21</xdr:row>
      <xdr:rowOff>114300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4C541ED9-1F45-4F36-8966-8BBE6DFC48EA}"/>
            </a:ext>
          </a:extLst>
        </xdr:cNvPr>
        <xdr:cNvSpPr txBox="1">
          <a:spLocks noChangeArrowheads="1"/>
        </xdr:cNvSpPr>
      </xdr:nvSpPr>
      <xdr:spPr bwMode="auto">
        <a:xfrm>
          <a:off x="14297025" y="45148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21</xdr:row>
      <xdr:rowOff>209550</xdr:rowOff>
    </xdr:from>
    <xdr:to>
      <xdr:col>20</xdr:col>
      <xdr:colOff>352425</xdr:colOff>
      <xdr:row>22</xdr:row>
      <xdr:rowOff>114300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807445CD-2364-4B70-BB75-CBA3F8E3D1C3}"/>
            </a:ext>
          </a:extLst>
        </xdr:cNvPr>
        <xdr:cNvSpPr txBox="1">
          <a:spLocks noChangeArrowheads="1"/>
        </xdr:cNvSpPr>
      </xdr:nvSpPr>
      <xdr:spPr bwMode="auto">
        <a:xfrm>
          <a:off x="14316075" y="47339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23</xdr:row>
      <xdr:rowOff>219075</xdr:rowOff>
    </xdr:from>
    <xdr:to>
      <xdr:col>20</xdr:col>
      <xdr:colOff>390525</xdr:colOff>
      <xdr:row>24</xdr:row>
      <xdr:rowOff>114300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7C91D376-A137-42AC-B912-2D94E8A51A6C}"/>
            </a:ext>
          </a:extLst>
        </xdr:cNvPr>
        <xdr:cNvSpPr txBox="1">
          <a:spLocks noChangeArrowheads="1"/>
        </xdr:cNvSpPr>
      </xdr:nvSpPr>
      <xdr:spPr bwMode="auto">
        <a:xfrm>
          <a:off x="14297025" y="52006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24</xdr:row>
      <xdr:rowOff>209550</xdr:rowOff>
    </xdr:from>
    <xdr:to>
      <xdr:col>20</xdr:col>
      <xdr:colOff>352425</xdr:colOff>
      <xdr:row>25</xdr:row>
      <xdr:rowOff>114300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F087E7CC-AFF3-4B56-8A80-6CC90E80D04E}"/>
            </a:ext>
          </a:extLst>
        </xdr:cNvPr>
        <xdr:cNvSpPr txBox="1">
          <a:spLocks noChangeArrowheads="1"/>
        </xdr:cNvSpPr>
      </xdr:nvSpPr>
      <xdr:spPr bwMode="auto">
        <a:xfrm>
          <a:off x="14316075" y="54197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26</xdr:row>
      <xdr:rowOff>219075</xdr:rowOff>
    </xdr:from>
    <xdr:to>
      <xdr:col>20</xdr:col>
      <xdr:colOff>390525</xdr:colOff>
      <xdr:row>27</xdr:row>
      <xdr:rowOff>114300</xdr:rowOff>
    </xdr:to>
    <xdr:sp macro="" textlink="">
      <xdr:nvSpPr>
        <xdr:cNvPr id="24" name="Text Box 33">
          <a:extLst>
            <a:ext uri="{FF2B5EF4-FFF2-40B4-BE49-F238E27FC236}">
              <a16:creationId xmlns:a16="http://schemas.microsoft.com/office/drawing/2014/main" id="{D3DACCED-326F-45B8-B90F-813584D80985}"/>
            </a:ext>
          </a:extLst>
        </xdr:cNvPr>
        <xdr:cNvSpPr txBox="1">
          <a:spLocks noChangeArrowheads="1"/>
        </xdr:cNvSpPr>
      </xdr:nvSpPr>
      <xdr:spPr bwMode="auto">
        <a:xfrm>
          <a:off x="14297025" y="58864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27</xdr:row>
      <xdr:rowOff>209550</xdr:rowOff>
    </xdr:from>
    <xdr:to>
      <xdr:col>20</xdr:col>
      <xdr:colOff>352425</xdr:colOff>
      <xdr:row>28</xdr:row>
      <xdr:rowOff>114300</xdr:rowOff>
    </xdr:to>
    <xdr:sp macro="" textlink="">
      <xdr:nvSpPr>
        <xdr:cNvPr id="25" name="Text Box 34">
          <a:extLst>
            <a:ext uri="{FF2B5EF4-FFF2-40B4-BE49-F238E27FC236}">
              <a16:creationId xmlns:a16="http://schemas.microsoft.com/office/drawing/2014/main" id="{B0D7661D-0859-4AAA-8EF6-97F49FFCF81B}"/>
            </a:ext>
          </a:extLst>
        </xdr:cNvPr>
        <xdr:cNvSpPr txBox="1">
          <a:spLocks noChangeArrowheads="1"/>
        </xdr:cNvSpPr>
      </xdr:nvSpPr>
      <xdr:spPr bwMode="auto">
        <a:xfrm>
          <a:off x="14316075" y="61055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 editAs="oneCell">
    <xdr:from>
      <xdr:col>20</xdr:col>
      <xdr:colOff>19050</xdr:colOff>
      <xdr:row>29</xdr:row>
      <xdr:rowOff>219075</xdr:rowOff>
    </xdr:from>
    <xdr:to>
      <xdr:col>20</xdr:col>
      <xdr:colOff>390525</xdr:colOff>
      <xdr:row>30</xdr:row>
      <xdr:rowOff>114300</xdr:rowOff>
    </xdr:to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955F2868-1DE2-4D10-BEC6-32C15E255BF0}"/>
            </a:ext>
          </a:extLst>
        </xdr:cNvPr>
        <xdr:cNvSpPr txBox="1">
          <a:spLocks noChangeArrowheads="1"/>
        </xdr:cNvSpPr>
      </xdr:nvSpPr>
      <xdr:spPr bwMode="auto">
        <a:xfrm>
          <a:off x="14297025" y="65722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30</xdr:row>
      <xdr:rowOff>209550</xdr:rowOff>
    </xdr:from>
    <xdr:to>
      <xdr:col>20</xdr:col>
      <xdr:colOff>352425</xdr:colOff>
      <xdr:row>31</xdr:row>
      <xdr:rowOff>114300</xdr:rowOff>
    </xdr:to>
    <xdr:sp macro="" textlink="">
      <xdr:nvSpPr>
        <xdr:cNvPr id="27" name="Text Box 37">
          <a:extLst>
            <a:ext uri="{FF2B5EF4-FFF2-40B4-BE49-F238E27FC236}">
              <a16:creationId xmlns:a16="http://schemas.microsoft.com/office/drawing/2014/main" id="{98B64034-55A4-4426-9A4E-C4359751584D}"/>
            </a:ext>
          </a:extLst>
        </xdr:cNvPr>
        <xdr:cNvSpPr txBox="1">
          <a:spLocks noChangeArrowheads="1"/>
        </xdr:cNvSpPr>
      </xdr:nvSpPr>
      <xdr:spPr bwMode="auto">
        <a:xfrm>
          <a:off x="14316075" y="67913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>
    <xdr:from>
      <xdr:col>5</xdr:col>
      <xdr:colOff>0</xdr:colOff>
      <xdr:row>34</xdr:row>
      <xdr:rowOff>123825</xdr:rowOff>
    </xdr:from>
    <xdr:to>
      <xdr:col>7</xdr:col>
      <xdr:colOff>0</xdr:colOff>
      <xdr:row>34</xdr:row>
      <xdr:rowOff>123825</xdr:rowOff>
    </xdr:to>
    <xdr:sp macro="" textlink="">
      <xdr:nvSpPr>
        <xdr:cNvPr id="9490" name="Line 39">
          <a:extLst>
            <a:ext uri="{FF2B5EF4-FFF2-40B4-BE49-F238E27FC236}">
              <a16:creationId xmlns:a16="http://schemas.microsoft.com/office/drawing/2014/main" id="{D06CF960-7527-41C6-AF3F-8D151C987D14}"/>
            </a:ext>
          </a:extLst>
        </xdr:cNvPr>
        <xdr:cNvSpPr>
          <a:spLocks noChangeShapeType="1"/>
        </xdr:cNvSpPr>
      </xdr:nvSpPr>
      <xdr:spPr bwMode="auto">
        <a:xfrm>
          <a:off x="3190875" y="76200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19050</xdr:colOff>
      <xdr:row>32</xdr:row>
      <xdr:rowOff>219075</xdr:rowOff>
    </xdr:from>
    <xdr:to>
      <xdr:col>20</xdr:col>
      <xdr:colOff>390525</xdr:colOff>
      <xdr:row>33</xdr:row>
      <xdr:rowOff>114300</xdr:rowOff>
    </xdr:to>
    <xdr:sp macro="" textlink="">
      <xdr:nvSpPr>
        <xdr:cNvPr id="29" name="Text Box 40">
          <a:extLst>
            <a:ext uri="{FF2B5EF4-FFF2-40B4-BE49-F238E27FC236}">
              <a16:creationId xmlns:a16="http://schemas.microsoft.com/office/drawing/2014/main" id="{FB40C32F-B048-4AAB-9D83-1F35675C8D49}"/>
            </a:ext>
          </a:extLst>
        </xdr:cNvPr>
        <xdr:cNvSpPr txBox="1">
          <a:spLocks noChangeArrowheads="1"/>
        </xdr:cNvSpPr>
      </xdr:nvSpPr>
      <xdr:spPr bwMode="auto">
        <a:xfrm>
          <a:off x="14297025" y="72580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20</xdr:col>
      <xdr:colOff>38100</xdr:colOff>
      <xdr:row>33</xdr:row>
      <xdr:rowOff>209550</xdr:rowOff>
    </xdr:from>
    <xdr:to>
      <xdr:col>20</xdr:col>
      <xdr:colOff>352425</xdr:colOff>
      <xdr:row>34</xdr:row>
      <xdr:rowOff>114300</xdr:rowOff>
    </xdr:to>
    <xdr:sp macro="" textlink="">
      <xdr:nvSpPr>
        <xdr:cNvPr id="30" name="Text Box 41">
          <a:extLst>
            <a:ext uri="{FF2B5EF4-FFF2-40B4-BE49-F238E27FC236}">
              <a16:creationId xmlns:a16="http://schemas.microsoft.com/office/drawing/2014/main" id="{21A8830C-3609-47F7-B006-E4D6F0F4AC48}"/>
            </a:ext>
          </a:extLst>
        </xdr:cNvPr>
        <xdr:cNvSpPr txBox="1">
          <a:spLocks noChangeArrowheads="1"/>
        </xdr:cNvSpPr>
      </xdr:nvSpPr>
      <xdr:spPr bwMode="auto">
        <a:xfrm>
          <a:off x="14316075" y="74771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>
    <xdr:from>
      <xdr:col>5</xdr:col>
      <xdr:colOff>0</xdr:colOff>
      <xdr:row>40</xdr:row>
      <xdr:rowOff>123825</xdr:rowOff>
    </xdr:from>
    <xdr:to>
      <xdr:col>7</xdr:col>
      <xdr:colOff>0</xdr:colOff>
      <xdr:row>40</xdr:row>
      <xdr:rowOff>123825</xdr:rowOff>
    </xdr:to>
    <xdr:sp macro="" textlink="">
      <xdr:nvSpPr>
        <xdr:cNvPr id="9493" name="Line 43">
          <a:extLst>
            <a:ext uri="{FF2B5EF4-FFF2-40B4-BE49-F238E27FC236}">
              <a16:creationId xmlns:a16="http://schemas.microsoft.com/office/drawing/2014/main" id="{6FE2A803-02F7-45C7-98A2-27FB3A1E3160}"/>
            </a:ext>
          </a:extLst>
        </xdr:cNvPr>
        <xdr:cNvSpPr>
          <a:spLocks noChangeShapeType="1"/>
        </xdr:cNvSpPr>
      </xdr:nvSpPr>
      <xdr:spPr bwMode="auto">
        <a:xfrm>
          <a:off x="3190875" y="89916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19050</xdr:colOff>
      <xdr:row>35</xdr:row>
      <xdr:rowOff>219075</xdr:rowOff>
    </xdr:from>
    <xdr:to>
      <xdr:col>20</xdr:col>
      <xdr:colOff>390525</xdr:colOff>
      <xdr:row>36</xdr:row>
      <xdr:rowOff>114300</xdr:rowOff>
    </xdr:to>
    <xdr:sp macro="" textlink="">
      <xdr:nvSpPr>
        <xdr:cNvPr id="32" name="Text Box 44">
          <a:extLst>
            <a:ext uri="{FF2B5EF4-FFF2-40B4-BE49-F238E27FC236}">
              <a16:creationId xmlns:a16="http://schemas.microsoft.com/office/drawing/2014/main" id="{2726D061-8B29-4D85-B913-E17691EBB48A}"/>
            </a:ext>
          </a:extLst>
        </xdr:cNvPr>
        <xdr:cNvSpPr txBox="1">
          <a:spLocks noChangeArrowheads="1"/>
        </xdr:cNvSpPr>
      </xdr:nvSpPr>
      <xdr:spPr bwMode="auto">
        <a:xfrm>
          <a:off x="14297025" y="7943850"/>
          <a:ext cx="3714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借入先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9495" name="Line 47">
          <a:extLst>
            <a:ext uri="{FF2B5EF4-FFF2-40B4-BE49-F238E27FC236}">
              <a16:creationId xmlns:a16="http://schemas.microsoft.com/office/drawing/2014/main" id="{41B68568-0220-450E-B59A-A7A1A2CE240E}"/>
            </a:ext>
          </a:extLst>
        </xdr:cNvPr>
        <xdr:cNvSpPr>
          <a:spLocks noChangeShapeType="1"/>
        </xdr:cNvSpPr>
      </xdr:nvSpPr>
      <xdr:spPr bwMode="auto">
        <a:xfrm flipV="1">
          <a:off x="66675" y="8639175"/>
          <a:ext cx="3429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10</xdr:row>
      <xdr:rowOff>209550</xdr:rowOff>
    </xdr:from>
    <xdr:to>
      <xdr:col>9</xdr:col>
      <xdr:colOff>428625</xdr:colOff>
      <xdr:row>11</xdr:row>
      <xdr:rowOff>114300</xdr:rowOff>
    </xdr:to>
    <xdr:sp macro="" textlink="">
      <xdr:nvSpPr>
        <xdr:cNvPr id="34" name="Text Box 48">
          <a:extLst>
            <a:ext uri="{FF2B5EF4-FFF2-40B4-BE49-F238E27FC236}">
              <a16:creationId xmlns:a16="http://schemas.microsoft.com/office/drawing/2014/main" id="{443864DA-0856-4DBC-89BE-F726E99E3BEB}"/>
            </a:ext>
          </a:extLst>
        </xdr:cNvPr>
        <xdr:cNvSpPr txBox="1">
          <a:spLocks noChangeArrowheads="1"/>
        </xdr:cNvSpPr>
      </xdr:nvSpPr>
      <xdr:spPr bwMode="auto">
        <a:xfrm>
          <a:off x="5876925" y="2219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13</xdr:row>
      <xdr:rowOff>209550</xdr:rowOff>
    </xdr:from>
    <xdr:to>
      <xdr:col>9</xdr:col>
      <xdr:colOff>428625</xdr:colOff>
      <xdr:row>14</xdr:row>
      <xdr:rowOff>114300</xdr:rowOff>
    </xdr:to>
    <xdr:sp macro="" textlink="">
      <xdr:nvSpPr>
        <xdr:cNvPr id="35" name="Text Box 49">
          <a:extLst>
            <a:ext uri="{FF2B5EF4-FFF2-40B4-BE49-F238E27FC236}">
              <a16:creationId xmlns:a16="http://schemas.microsoft.com/office/drawing/2014/main" id="{7C781CF2-CFF0-4EB6-9772-3EAC13564C54}"/>
            </a:ext>
          </a:extLst>
        </xdr:cNvPr>
        <xdr:cNvSpPr txBox="1">
          <a:spLocks noChangeArrowheads="1"/>
        </xdr:cNvSpPr>
      </xdr:nvSpPr>
      <xdr:spPr bwMode="auto">
        <a:xfrm>
          <a:off x="5876925" y="29051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16</xdr:row>
      <xdr:rowOff>209550</xdr:rowOff>
    </xdr:from>
    <xdr:to>
      <xdr:col>9</xdr:col>
      <xdr:colOff>428625</xdr:colOff>
      <xdr:row>17</xdr:row>
      <xdr:rowOff>114300</xdr:rowOff>
    </xdr:to>
    <xdr:sp macro="" textlink="">
      <xdr:nvSpPr>
        <xdr:cNvPr id="36" name="Text Box 50">
          <a:extLst>
            <a:ext uri="{FF2B5EF4-FFF2-40B4-BE49-F238E27FC236}">
              <a16:creationId xmlns:a16="http://schemas.microsoft.com/office/drawing/2014/main" id="{7AC24E08-0479-4625-A656-28C9D707DAE9}"/>
            </a:ext>
          </a:extLst>
        </xdr:cNvPr>
        <xdr:cNvSpPr txBox="1">
          <a:spLocks noChangeArrowheads="1"/>
        </xdr:cNvSpPr>
      </xdr:nvSpPr>
      <xdr:spPr bwMode="auto">
        <a:xfrm>
          <a:off x="5876925" y="35909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19</xdr:row>
      <xdr:rowOff>209550</xdr:rowOff>
    </xdr:from>
    <xdr:to>
      <xdr:col>9</xdr:col>
      <xdr:colOff>428625</xdr:colOff>
      <xdr:row>20</xdr:row>
      <xdr:rowOff>114300</xdr:rowOff>
    </xdr:to>
    <xdr:sp macro="" textlink="">
      <xdr:nvSpPr>
        <xdr:cNvPr id="37" name="Text Box 51">
          <a:extLst>
            <a:ext uri="{FF2B5EF4-FFF2-40B4-BE49-F238E27FC236}">
              <a16:creationId xmlns:a16="http://schemas.microsoft.com/office/drawing/2014/main" id="{D387FD3D-D69D-4F2F-8ECC-DD80975BF427}"/>
            </a:ext>
          </a:extLst>
        </xdr:cNvPr>
        <xdr:cNvSpPr txBox="1">
          <a:spLocks noChangeArrowheads="1"/>
        </xdr:cNvSpPr>
      </xdr:nvSpPr>
      <xdr:spPr bwMode="auto">
        <a:xfrm>
          <a:off x="5876925" y="4276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22</xdr:row>
      <xdr:rowOff>209550</xdr:rowOff>
    </xdr:from>
    <xdr:to>
      <xdr:col>9</xdr:col>
      <xdr:colOff>428625</xdr:colOff>
      <xdr:row>23</xdr:row>
      <xdr:rowOff>114300</xdr:rowOff>
    </xdr:to>
    <xdr:sp macro="" textlink="">
      <xdr:nvSpPr>
        <xdr:cNvPr id="38" name="Text Box 52">
          <a:extLst>
            <a:ext uri="{FF2B5EF4-FFF2-40B4-BE49-F238E27FC236}">
              <a16:creationId xmlns:a16="http://schemas.microsoft.com/office/drawing/2014/main" id="{630E7557-6E5F-402D-AB2D-399932AA44DA}"/>
            </a:ext>
          </a:extLst>
        </xdr:cNvPr>
        <xdr:cNvSpPr txBox="1">
          <a:spLocks noChangeArrowheads="1"/>
        </xdr:cNvSpPr>
      </xdr:nvSpPr>
      <xdr:spPr bwMode="auto">
        <a:xfrm>
          <a:off x="5876925" y="4962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25</xdr:row>
      <xdr:rowOff>209550</xdr:rowOff>
    </xdr:from>
    <xdr:to>
      <xdr:col>9</xdr:col>
      <xdr:colOff>428625</xdr:colOff>
      <xdr:row>26</xdr:row>
      <xdr:rowOff>114300</xdr:rowOff>
    </xdr:to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DA4ACC46-BB46-4912-B29B-43E979145336}"/>
            </a:ext>
          </a:extLst>
        </xdr:cNvPr>
        <xdr:cNvSpPr txBox="1">
          <a:spLocks noChangeArrowheads="1"/>
        </xdr:cNvSpPr>
      </xdr:nvSpPr>
      <xdr:spPr bwMode="auto">
        <a:xfrm>
          <a:off x="5876925" y="5648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28</xdr:row>
      <xdr:rowOff>209550</xdr:rowOff>
    </xdr:from>
    <xdr:to>
      <xdr:col>9</xdr:col>
      <xdr:colOff>428625</xdr:colOff>
      <xdr:row>29</xdr:row>
      <xdr:rowOff>114300</xdr:rowOff>
    </xdr:to>
    <xdr:sp macro="" textlink="">
      <xdr:nvSpPr>
        <xdr:cNvPr id="40" name="Text Box 54">
          <a:extLst>
            <a:ext uri="{FF2B5EF4-FFF2-40B4-BE49-F238E27FC236}">
              <a16:creationId xmlns:a16="http://schemas.microsoft.com/office/drawing/2014/main" id="{BEBAFFBC-759A-4F89-B582-60569E9AD61B}"/>
            </a:ext>
          </a:extLst>
        </xdr:cNvPr>
        <xdr:cNvSpPr txBox="1">
          <a:spLocks noChangeArrowheads="1"/>
        </xdr:cNvSpPr>
      </xdr:nvSpPr>
      <xdr:spPr bwMode="auto">
        <a:xfrm>
          <a:off x="5876925" y="63341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31</xdr:row>
      <xdr:rowOff>209550</xdr:rowOff>
    </xdr:from>
    <xdr:to>
      <xdr:col>9</xdr:col>
      <xdr:colOff>428625</xdr:colOff>
      <xdr:row>32</xdr:row>
      <xdr:rowOff>114300</xdr:rowOff>
    </xdr:to>
    <xdr:sp macro="" textlink="">
      <xdr:nvSpPr>
        <xdr:cNvPr id="41" name="Text Box 55">
          <a:extLst>
            <a:ext uri="{FF2B5EF4-FFF2-40B4-BE49-F238E27FC236}">
              <a16:creationId xmlns:a16="http://schemas.microsoft.com/office/drawing/2014/main" id="{BF5BEF4C-7304-47CC-9AF5-33300C9B4A6D}"/>
            </a:ext>
          </a:extLst>
        </xdr:cNvPr>
        <xdr:cNvSpPr txBox="1">
          <a:spLocks noChangeArrowheads="1"/>
        </xdr:cNvSpPr>
      </xdr:nvSpPr>
      <xdr:spPr bwMode="auto">
        <a:xfrm>
          <a:off x="5876925" y="70199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34</xdr:row>
      <xdr:rowOff>209550</xdr:rowOff>
    </xdr:from>
    <xdr:to>
      <xdr:col>9</xdr:col>
      <xdr:colOff>428625</xdr:colOff>
      <xdr:row>35</xdr:row>
      <xdr:rowOff>114300</xdr:rowOff>
    </xdr:to>
    <xdr:sp macro="" textlink="">
      <xdr:nvSpPr>
        <xdr:cNvPr id="42" name="Text Box 56">
          <a:extLst>
            <a:ext uri="{FF2B5EF4-FFF2-40B4-BE49-F238E27FC236}">
              <a16:creationId xmlns:a16="http://schemas.microsoft.com/office/drawing/2014/main" id="{3F901F0B-E0DF-41B7-8CED-031763ABCC87}"/>
            </a:ext>
          </a:extLst>
        </xdr:cNvPr>
        <xdr:cNvSpPr txBox="1">
          <a:spLocks noChangeArrowheads="1"/>
        </xdr:cNvSpPr>
      </xdr:nvSpPr>
      <xdr:spPr bwMode="auto">
        <a:xfrm>
          <a:off x="5876925" y="7705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40</xdr:row>
      <xdr:rowOff>209550</xdr:rowOff>
    </xdr:from>
    <xdr:to>
      <xdr:col>9</xdr:col>
      <xdr:colOff>428625</xdr:colOff>
      <xdr:row>41</xdr:row>
      <xdr:rowOff>114300</xdr:rowOff>
    </xdr:to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17D51453-140C-4F31-8B0D-662BA39DEDE7}"/>
            </a:ext>
          </a:extLst>
        </xdr:cNvPr>
        <xdr:cNvSpPr txBox="1">
          <a:spLocks noChangeArrowheads="1"/>
        </xdr:cNvSpPr>
      </xdr:nvSpPr>
      <xdr:spPr bwMode="auto">
        <a:xfrm>
          <a:off x="5876925" y="9077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5</xdr:col>
      <xdr:colOff>0</xdr:colOff>
      <xdr:row>37</xdr:row>
      <xdr:rowOff>123825</xdr:rowOff>
    </xdr:from>
    <xdr:to>
      <xdr:col>7</xdr:col>
      <xdr:colOff>0</xdr:colOff>
      <xdr:row>37</xdr:row>
      <xdr:rowOff>123825</xdr:rowOff>
    </xdr:to>
    <xdr:sp macro="" textlink="">
      <xdr:nvSpPr>
        <xdr:cNvPr id="9506" name="Line 58">
          <a:extLst>
            <a:ext uri="{FF2B5EF4-FFF2-40B4-BE49-F238E27FC236}">
              <a16:creationId xmlns:a16="http://schemas.microsoft.com/office/drawing/2014/main" id="{2448A3CF-E632-48AF-BF0E-CA6E73A6BBCB}"/>
            </a:ext>
          </a:extLst>
        </xdr:cNvPr>
        <xdr:cNvSpPr>
          <a:spLocks noChangeShapeType="1"/>
        </xdr:cNvSpPr>
      </xdr:nvSpPr>
      <xdr:spPr bwMode="auto">
        <a:xfrm>
          <a:off x="3190875" y="83058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36</xdr:row>
      <xdr:rowOff>209550</xdr:rowOff>
    </xdr:from>
    <xdr:to>
      <xdr:col>20</xdr:col>
      <xdr:colOff>352425</xdr:colOff>
      <xdr:row>37</xdr:row>
      <xdr:rowOff>114300</xdr:rowOff>
    </xdr:to>
    <xdr:sp macro="" textlink="">
      <xdr:nvSpPr>
        <xdr:cNvPr id="45" name="Text Box 60">
          <a:extLst>
            <a:ext uri="{FF2B5EF4-FFF2-40B4-BE49-F238E27FC236}">
              <a16:creationId xmlns:a16="http://schemas.microsoft.com/office/drawing/2014/main" id="{8CF56957-7903-4B14-B3CD-4CF2D7C38F11}"/>
            </a:ext>
          </a:extLst>
        </xdr:cNvPr>
        <xdr:cNvSpPr txBox="1">
          <a:spLocks noChangeArrowheads="1"/>
        </xdr:cNvSpPr>
      </xdr:nvSpPr>
      <xdr:spPr bwMode="auto">
        <a:xfrm>
          <a:off x="14316075" y="81629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>
    <xdr:from>
      <xdr:col>9</xdr:col>
      <xdr:colOff>19050</xdr:colOff>
      <xdr:row>37</xdr:row>
      <xdr:rowOff>209550</xdr:rowOff>
    </xdr:from>
    <xdr:to>
      <xdr:col>9</xdr:col>
      <xdr:colOff>428625</xdr:colOff>
      <xdr:row>38</xdr:row>
      <xdr:rowOff>114300</xdr:rowOff>
    </xdr:to>
    <xdr:sp macro="" textlink="">
      <xdr:nvSpPr>
        <xdr:cNvPr id="46" name="Text Box 63">
          <a:extLst>
            <a:ext uri="{FF2B5EF4-FFF2-40B4-BE49-F238E27FC236}">
              <a16:creationId xmlns:a16="http://schemas.microsoft.com/office/drawing/2014/main" id="{D802E446-E39D-41A0-9FFD-C3D66CB5F6D6}"/>
            </a:ext>
          </a:extLst>
        </xdr:cNvPr>
        <xdr:cNvSpPr txBox="1">
          <a:spLocks noChangeArrowheads="1"/>
        </xdr:cNvSpPr>
      </xdr:nvSpPr>
      <xdr:spPr bwMode="auto">
        <a:xfrm>
          <a:off x="587692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19</xdr:col>
      <xdr:colOff>609600</xdr:colOff>
      <xdr:row>50</xdr:row>
      <xdr:rowOff>142875</xdr:rowOff>
    </xdr:from>
    <xdr:to>
      <xdr:col>21</xdr:col>
      <xdr:colOff>95250</xdr:colOff>
      <xdr:row>50</xdr:row>
      <xdr:rowOff>142875</xdr:rowOff>
    </xdr:to>
    <xdr:sp macro="" textlink="">
      <xdr:nvSpPr>
        <xdr:cNvPr id="9509" name="Line 73">
          <a:extLst>
            <a:ext uri="{FF2B5EF4-FFF2-40B4-BE49-F238E27FC236}">
              <a16:creationId xmlns:a16="http://schemas.microsoft.com/office/drawing/2014/main" id="{6A181187-303A-469D-8082-3226A1F89827}"/>
            </a:ext>
          </a:extLst>
        </xdr:cNvPr>
        <xdr:cNvSpPr>
          <a:spLocks noChangeShapeType="1"/>
        </xdr:cNvSpPr>
      </xdr:nvSpPr>
      <xdr:spPr bwMode="auto">
        <a:xfrm>
          <a:off x="14201775" y="10753725"/>
          <a:ext cx="16002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304800</xdr:colOff>
      <xdr:row>50</xdr:row>
      <xdr:rowOff>0</xdr:rowOff>
    </xdr:from>
    <xdr:to>
      <xdr:col>20</xdr:col>
      <xdr:colOff>1123950</xdr:colOff>
      <xdr:row>51</xdr:row>
      <xdr:rowOff>19050</xdr:rowOff>
    </xdr:to>
    <xdr:sp macro="" textlink="" fLocksText="0">
      <xdr:nvSpPr>
        <xdr:cNvPr id="61" name="Text Box 82">
          <a:extLst>
            <a:ext uri="{FF2B5EF4-FFF2-40B4-BE49-F238E27FC236}">
              <a16:creationId xmlns:a16="http://schemas.microsoft.com/office/drawing/2014/main" id="{C52AF45D-41CD-48DD-8056-0F36E5845BEA}"/>
            </a:ext>
          </a:extLst>
        </xdr:cNvPr>
        <xdr:cNvSpPr txBox="1">
          <a:spLocks noChangeArrowheads="1"/>
        </xdr:cNvSpPr>
      </xdr:nvSpPr>
      <xdr:spPr bwMode="auto">
        <a:xfrm>
          <a:off x="14582775" y="10610850"/>
          <a:ext cx="819150" cy="20955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5</xdr:col>
      <xdr:colOff>28575</xdr:colOff>
      <xdr:row>6</xdr:row>
      <xdr:rowOff>209550</xdr:rowOff>
    </xdr:from>
    <xdr:to>
      <xdr:col>6</xdr:col>
      <xdr:colOff>885825</xdr:colOff>
      <xdr:row>8</xdr:row>
      <xdr:rowOff>95250</xdr:rowOff>
    </xdr:to>
    <xdr:sp macro="" textlink="">
      <xdr:nvSpPr>
        <xdr:cNvPr id="62" name="Text Box 87">
          <a:extLst>
            <a:ext uri="{FF2B5EF4-FFF2-40B4-BE49-F238E27FC236}">
              <a16:creationId xmlns:a16="http://schemas.microsoft.com/office/drawing/2014/main" id="{36301BF3-048D-4414-B4F3-117096212131}"/>
            </a:ext>
          </a:extLst>
        </xdr:cNvPr>
        <xdr:cNvSpPr txBox="1">
          <a:spLocks noChangeArrowheads="1"/>
        </xdr:cNvSpPr>
      </xdr:nvSpPr>
      <xdr:spPr bwMode="auto">
        <a:xfrm>
          <a:off x="3219450" y="1304925"/>
          <a:ext cx="1285875" cy="3429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工事契約額ならびに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予定工事原価</a:t>
          </a:r>
        </a:p>
      </xdr:txBody>
    </xdr:sp>
    <xdr:clientData/>
  </xdr:twoCellAnchor>
  <xdr:twoCellAnchor>
    <xdr:from>
      <xdr:col>20</xdr:col>
      <xdr:colOff>28575</xdr:colOff>
      <xdr:row>13</xdr:row>
      <xdr:rowOff>219075</xdr:rowOff>
    </xdr:from>
    <xdr:to>
      <xdr:col>20</xdr:col>
      <xdr:colOff>476250</xdr:colOff>
      <xdr:row>14</xdr:row>
      <xdr:rowOff>133350</xdr:rowOff>
    </xdr:to>
    <xdr:sp macro="" textlink="">
      <xdr:nvSpPr>
        <xdr:cNvPr id="63" name="Text Box 92">
          <a:extLst>
            <a:ext uri="{FF2B5EF4-FFF2-40B4-BE49-F238E27FC236}">
              <a16:creationId xmlns:a16="http://schemas.microsoft.com/office/drawing/2014/main" id="{59FA8CE7-9EF1-4A4E-9D50-726B3D459B63}"/>
            </a:ext>
          </a:extLst>
        </xdr:cNvPr>
        <xdr:cNvSpPr txBox="1">
          <a:spLocks noChangeArrowheads="1"/>
        </xdr:cNvSpPr>
      </xdr:nvSpPr>
      <xdr:spPr bwMode="auto">
        <a:xfrm>
          <a:off x="14306550" y="29146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16</xdr:row>
      <xdr:rowOff>219075</xdr:rowOff>
    </xdr:from>
    <xdr:to>
      <xdr:col>20</xdr:col>
      <xdr:colOff>476250</xdr:colOff>
      <xdr:row>17</xdr:row>
      <xdr:rowOff>133350</xdr:rowOff>
    </xdr:to>
    <xdr:sp macro="" textlink="">
      <xdr:nvSpPr>
        <xdr:cNvPr id="64" name="Text Box 99">
          <a:extLst>
            <a:ext uri="{FF2B5EF4-FFF2-40B4-BE49-F238E27FC236}">
              <a16:creationId xmlns:a16="http://schemas.microsoft.com/office/drawing/2014/main" id="{A624D6C4-43A7-4554-9DE6-FC31E5EBC35D}"/>
            </a:ext>
          </a:extLst>
        </xdr:cNvPr>
        <xdr:cNvSpPr txBox="1">
          <a:spLocks noChangeArrowheads="1"/>
        </xdr:cNvSpPr>
      </xdr:nvSpPr>
      <xdr:spPr bwMode="auto">
        <a:xfrm>
          <a:off x="14306550" y="36004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19</xdr:row>
      <xdr:rowOff>219075</xdr:rowOff>
    </xdr:from>
    <xdr:to>
      <xdr:col>20</xdr:col>
      <xdr:colOff>476250</xdr:colOff>
      <xdr:row>20</xdr:row>
      <xdr:rowOff>133350</xdr:rowOff>
    </xdr:to>
    <xdr:sp macro="" textlink="">
      <xdr:nvSpPr>
        <xdr:cNvPr id="65" name="Text Box 105">
          <a:extLst>
            <a:ext uri="{FF2B5EF4-FFF2-40B4-BE49-F238E27FC236}">
              <a16:creationId xmlns:a16="http://schemas.microsoft.com/office/drawing/2014/main" id="{D30DDEB3-4F95-4B3F-AB7F-E7837399F639}"/>
            </a:ext>
          </a:extLst>
        </xdr:cNvPr>
        <xdr:cNvSpPr txBox="1">
          <a:spLocks noChangeArrowheads="1"/>
        </xdr:cNvSpPr>
      </xdr:nvSpPr>
      <xdr:spPr bwMode="auto">
        <a:xfrm>
          <a:off x="14306550" y="42862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22</xdr:row>
      <xdr:rowOff>219075</xdr:rowOff>
    </xdr:from>
    <xdr:to>
      <xdr:col>20</xdr:col>
      <xdr:colOff>476250</xdr:colOff>
      <xdr:row>23</xdr:row>
      <xdr:rowOff>133350</xdr:rowOff>
    </xdr:to>
    <xdr:sp macro="" textlink="">
      <xdr:nvSpPr>
        <xdr:cNvPr id="66" name="Text Box 111">
          <a:extLst>
            <a:ext uri="{FF2B5EF4-FFF2-40B4-BE49-F238E27FC236}">
              <a16:creationId xmlns:a16="http://schemas.microsoft.com/office/drawing/2014/main" id="{2B4FD62E-9D37-40F8-A987-22BE10CF9EA5}"/>
            </a:ext>
          </a:extLst>
        </xdr:cNvPr>
        <xdr:cNvSpPr txBox="1">
          <a:spLocks noChangeArrowheads="1"/>
        </xdr:cNvSpPr>
      </xdr:nvSpPr>
      <xdr:spPr bwMode="auto">
        <a:xfrm>
          <a:off x="14306550" y="49720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25</xdr:row>
      <xdr:rowOff>219075</xdr:rowOff>
    </xdr:from>
    <xdr:to>
      <xdr:col>20</xdr:col>
      <xdr:colOff>476250</xdr:colOff>
      <xdr:row>26</xdr:row>
      <xdr:rowOff>133350</xdr:rowOff>
    </xdr:to>
    <xdr:sp macro="" textlink="">
      <xdr:nvSpPr>
        <xdr:cNvPr id="67" name="Text Box 117">
          <a:extLst>
            <a:ext uri="{FF2B5EF4-FFF2-40B4-BE49-F238E27FC236}">
              <a16:creationId xmlns:a16="http://schemas.microsoft.com/office/drawing/2014/main" id="{9A47678E-6491-4F9A-95BE-D30C3FEA9612}"/>
            </a:ext>
          </a:extLst>
        </xdr:cNvPr>
        <xdr:cNvSpPr txBox="1">
          <a:spLocks noChangeArrowheads="1"/>
        </xdr:cNvSpPr>
      </xdr:nvSpPr>
      <xdr:spPr bwMode="auto">
        <a:xfrm>
          <a:off x="14306550" y="56578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28</xdr:row>
      <xdr:rowOff>219075</xdr:rowOff>
    </xdr:from>
    <xdr:to>
      <xdr:col>20</xdr:col>
      <xdr:colOff>476250</xdr:colOff>
      <xdr:row>29</xdr:row>
      <xdr:rowOff>133350</xdr:rowOff>
    </xdr:to>
    <xdr:sp macro="" textlink="">
      <xdr:nvSpPr>
        <xdr:cNvPr id="68" name="Text Box 123">
          <a:extLst>
            <a:ext uri="{FF2B5EF4-FFF2-40B4-BE49-F238E27FC236}">
              <a16:creationId xmlns:a16="http://schemas.microsoft.com/office/drawing/2014/main" id="{6A69E1D7-9945-4488-BE0A-F2C29570BC9C}"/>
            </a:ext>
          </a:extLst>
        </xdr:cNvPr>
        <xdr:cNvSpPr txBox="1">
          <a:spLocks noChangeArrowheads="1"/>
        </xdr:cNvSpPr>
      </xdr:nvSpPr>
      <xdr:spPr bwMode="auto">
        <a:xfrm>
          <a:off x="14306550" y="63436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31</xdr:row>
      <xdr:rowOff>219075</xdr:rowOff>
    </xdr:from>
    <xdr:to>
      <xdr:col>20</xdr:col>
      <xdr:colOff>476250</xdr:colOff>
      <xdr:row>32</xdr:row>
      <xdr:rowOff>133350</xdr:rowOff>
    </xdr:to>
    <xdr:sp macro="" textlink="">
      <xdr:nvSpPr>
        <xdr:cNvPr id="69" name="Text Box 129">
          <a:extLst>
            <a:ext uri="{FF2B5EF4-FFF2-40B4-BE49-F238E27FC236}">
              <a16:creationId xmlns:a16="http://schemas.microsoft.com/office/drawing/2014/main" id="{9882D3FC-91F6-44A1-B02A-9EE6A6CFCF03}"/>
            </a:ext>
          </a:extLst>
        </xdr:cNvPr>
        <xdr:cNvSpPr txBox="1">
          <a:spLocks noChangeArrowheads="1"/>
        </xdr:cNvSpPr>
      </xdr:nvSpPr>
      <xdr:spPr bwMode="auto">
        <a:xfrm>
          <a:off x="14306550" y="70294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34</xdr:row>
      <xdr:rowOff>219075</xdr:rowOff>
    </xdr:from>
    <xdr:to>
      <xdr:col>20</xdr:col>
      <xdr:colOff>476250</xdr:colOff>
      <xdr:row>35</xdr:row>
      <xdr:rowOff>133350</xdr:rowOff>
    </xdr:to>
    <xdr:sp macro="" textlink="">
      <xdr:nvSpPr>
        <xdr:cNvPr id="70" name="Text Box 135">
          <a:extLst>
            <a:ext uri="{FF2B5EF4-FFF2-40B4-BE49-F238E27FC236}">
              <a16:creationId xmlns:a16="http://schemas.microsoft.com/office/drawing/2014/main" id="{00E4DFD8-6CCE-4626-A075-EF6D66226ADF}"/>
            </a:ext>
          </a:extLst>
        </xdr:cNvPr>
        <xdr:cNvSpPr txBox="1">
          <a:spLocks noChangeArrowheads="1"/>
        </xdr:cNvSpPr>
      </xdr:nvSpPr>
      <xdr:spPr bwMode="auto">
        <a:xfrm>
          <a:off x="14306550" y="77152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28575</xdr:colOff>
      <xdr:row>37</xdr:row>
      <xdr:rowOff>219075</xdr:rowOff>
    </xdr:from>
    <xdr:to>
      <xdr:col>20</xdr:col>
      <xdr:colOff>476250</xdr:colOff>
      <xdr:row>38</xdr:row>
      <xdr:rowOff>133350</xdr:rowOff>
    </xdr:to>
    <xdr:sp macro="" textlink="">
      <xdr:nvSpPr>
        <xdr:cNvPr id="71" name="Text Box 141">
          <a:extLst>
            <a:ext uri="{FF2B5EF4-FFF2-40B4-BE49-F238E27FC236}">
              <a16:creationId xmlns:a16="http://schemas.microsoft.com/office/drawing/2014/main" id="{20DE78FA-5CCB-4401-9877-8FD977869BC7}"/>
            </a:ext>
          </a:extLst>
        </xdr:cNvPr>
        <xdr:cNvSpPr txBox="1">
          <a:spLocks noChangeArrowheads="1"/>
        </xdr:cNvSpPr>
      </xdr:nvSpPr>
      <xdr:spPr bwMode="auto">
        <a:xfrm>
          <a:off x="14306550" y="8401050"/>
          <a:ext cx="447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担保差入</a:t>
          </a:r>
        </a:p>
      </xdr:txBody>
    </xdr:sp>
    <xdr:clientData/>
  </xdr:twoCellAnchor>
  <xdr:twoCellAnchor>
    <xdr:from>
      <xdr:col>20</xdr:col>
      <xdr:colOff>438150</xdr:colOff>
      <xdr:row>48</xdr:row>
      <xdr:rowOff>133350</xdr:rowOff>
    </xdr:from>
    <xdr:to>
      <xdr:col>20</xdr:col>
      <xdr:colOff>1171575</xdr:colOff>
      <xdr:row>49</xdr:row>
      <xdr:rowOff>123825</xdr:rowOff>
    </xdr:to>
    <xdr:sp macro="" textlink="" fLocksText="0">
      <xdr:nvSpPr>
        <xdr:cNvPr id="72" name="Text Box 79">
          <a:extLst>
            <a:ext uri="{FF2B5EF4-FFF2-40B4-BE49-F238E27FC236}">
              <a16:creationId xmlns:a16="http://schemas.microsoft.com/office/drawing/2014/main" id="{64279156-AD16-4FAB-A2DD-AC06B4651424}"/>
            </a:ext>
          </a:extLst>
        </xdr:cNvPr>
        <xdr:cNvSpPr txBox="1">
          <a:spLocks noChangeArrowheads="1"/>
        </xdr:cNvSpPr>
      </xdr:nvSpPr>
      <xdr:spPr bwMode="auto">
        <a:xfrm>
          <a:off x="14716125" y="10363200"/>
          <a:ext cx="733425" cy="180975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>
      <xdr:col>11</xdr:col>
      <xdr:colOff>19050</xdr:colOff>
      <xdr:row>10</xdr:row>
      <xdr:rowOff>209550</xdr:rowOff>
    </xdr:from>
    <xdr:to>
      <xdr:col>11</xdr:col>
      <xdr:colOff>428625</xdr:colOff>
      <xdr:row>11</xdr:row>
      <xdr:rowOff>114300</xdr:rowOff>
    </xdr:to>
    <xdr:sp macro="" textlink="">
      <xdr:nvSpPr>
        <xdr:cNvPr id="73" name="Text Box 165">
          <a:extLst>
            <a:ext uri="{FF2B5EF4-FFF2-40B4-BE49-F238E27FC236}">
              <a16:creationId xmlns:a16="http://schemas.microsoft.com/office/drawing/2014/main" id="{014A4C39-F0DE-4F04-B0A8-7523DB723374}"/>
            </a:ext>
          </a:extLst>
        </xdr:cNvPr>
        <xdr:cNvSpPr txBox="1">
          <a:spLocks noChangeArrowheads="1"/>
        </xdr:cNvSpPr>
      </xdr:nvSpPr>
      <xdr:spPr bwMode="auto">
        <a:xfrm>
          <a:off x="7686675" y="2219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13</xdr:row>
      <xdr:rowOff>209550</xdr:rowOff>
    </xdr:from>
    <xdr:to>
      <xdr:col>11</xdr:col>
      <xdr:colOff>428625</xdr:colOff>
      <xdr:row>14</xdr:row>
      <xdr:rowOff>114300</xdr:rowOff>
    </xdr:to>
    <xdr:sp macro="" textlink="">
      <xdr:nvSpPr>
        <xdr:cNvPr id="74" name="Text Box 166">
          <a:extLst>
            <a:ext uri="{FF2B5EF4-FFF2-40B4-BE49-F238E27FC236}">
              <a16:creationId xmlns:a16="http://schemas.microsoft.com/office/drawing/2014/main" id="{E136921E-71C5-4E5B-BE9B-2FEE2C673315}"/>
            </a:ext>
          </a:extLst>
        </xdr:cNvPr>
        <xdr:cNvSpPr txBox="1">
          <a:spLocks noChangeArrowheads="1"/>
        </xdr:cNvSpPr>
      </xdr:nvSpPr>
      <xdr:spPr bwMode="auto">
        <a:xfrm>
          <a:off x="7686675" y="29051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16</xdr:row>
      <xdr:rowOff>209550</xdr:rowOff>
    </xdr:from>
    <xdr:to>
      <xdr:col>11</xdr:col>
      <xdr:colOff>428625</xdr:colOff>
      <xdr:row>17</xdr:row>
      <xdr:rowOff>114300</xdr:rowOff>
    </xdr:to>
    <xdr:sp macro="" textlink="">
      <xdr:nvSpPr>
        <xdr:cNvPr id="75" name="Text Box 167">
          <a:extLst>
            <a:ext uri="{FF2B5EF4-FFF2-40B4-BE49-F238E27FC236}">
              <a16:creationId xmlns:a16="http://schemas.microsoft.com/office/drawing/2014/main" id="{3E113ED7-0C72-4004-931B-8C90564AC99F}"/>
            </a:ext>
          </a:extLst>
        </xdr:cNvPr>
        <xdr:cNvSpPr txBox="1">
          <a:spLocks noChangeArrowheads="1"/>
        </xdr:cNvSpPr>
      </xdr:nvSpPr>
      <xdr:spPr bwMode="auto">
        <a:xfrm>
          <a:off x="7686675" y="35909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19</xdr:row>
      <xdr:rowOff>209550</xdr:rowOff>
    </xdr:from>
    <xdr:to>
      <xdr:col>11</xdr:col>
      <xdr:colOff>428625</xdr:colOff>
      <xdr:row>20</xdr:row>
      <xdr:rowOff>114300</xdr:rowOff>
    </xdr:to>
    <xdr:sp macro="" textlink="">
      <xdr:nvSpPr>
        <xdr:cNvPr id="76" name="Text Box 168">
          <a:extLst>
            <a:ext uri="{FF2B5EF4-FFF2-40B4-BE49-F238E27FC236}">
              <a16:creationId xmlns:a16="http://schemas.microsoft.com/office/drawing/2014/main" id="{43F92D8F-DB09-4FCD-A52C-722555A5A14E}"/>
            </a:ext>
          </a:extLst>
        </xdr:cNvPr>
        <xdr:cNvSpPr txBox="1">
          <a:spLocks noChangeArrowheads="1"/>
        </xdr:cNvSpPr>
      </xdr:nvSpPr>
      <xdr:spPr bwMode="auto">
        <a:xfrm>
          <a:off x="7686675" y="4276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22</xdr:row>
      <xdr:rowOff>209550</xdr:rowOff>
    </xdr:from>
    <xdr:to>
      <xdr:col>11</xdr:col>
      <xdr:colOff>428625</xdr:colOff>
      <xdr:row>23</xdr:row>
      <xdr:rowOff>114300</xdr:rowOff>
    </xdr:to>
    <xdr:sp macro="" textlink="">
      <xdr:nvSpPr>
        <xdr:cNvPr id="77" name="Text Box 169">
          <a:extLst>
            <a:ext uri="{FF2B5EF4-FFF2-40B4-BE49-F238E27FC236}">
              <a16:creationId xmlns:a16="http://schemas.microsoft.com/office/drawing/2014/main" id="{703EA058-EAE4-4A82-9076-D5844DE9EDAD}"/>
            </a:ext>
          </a:extLst>
        </xdr:cNvPr>
        <xdr:cNvSpPr txBox="1">
          <a:spLocks noChangeArrowheads="1"/>
        </xdr:cNvSpPr>
      </xdr:nvSpPr>
      <xdr:spPr bwMode="auto">
        <a:xfrm>
          <a:off x="7686675" y="4962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25</xdr:row>
      <xdr:rowOff>209550</xdr:rowOff>
    </xdr:from>
    <xdr:to>
      <xdr:col>11</xdr:col>
      <xdr:colOff>428625</xdr:colOff>
      <xdr:row>26</xdr:row>
      <xdr:rowOff>114300</xdr:rowOff>
    </xdr:to>
    <xdr:sp macro="" textlink="">
      <xdr:nvSpPr>
        <xdr:cNvPr id="78" name="Text Box 170">
          <a:extLst>
            <a:ext uri="{FF2B5EF4-FFF2-40B4-BE49-F238E27FC236}">
              <a16:creationId xmlns:a16="http://schemas.microsoft.com/office/drawing/2014/main" id="{28E31222-597E-4A74-B09B-2EE0803D766E}"/>
            </a:ext>
          </a:extLst>
        </xdr:cNvPr>
        <xdr:cNvSpPr txBox="1">
          <a:spLocks noChangeArrowheads="1"/>
        </xdr:cNvSpPr>
      </xdr:nvSpPr>
      <xdr:spPr bwMode="auto">
        <a:xfrm>
          <a:off x="7686675" y="5648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28</xdr:row>
      <xdr:rowOff>209550</xdr:rowOff>
    </xdr:from>
    <xdr:to>
      <xdr:col>11</xdr:col>
      <xdr:colOff>428625</xdr:colOff>
      <xdr:row>29</xdr:row>
      <xdr:rowOff>114300</xdr:rowOff>
    </xdr:to>
    <xdr:sp macro="" textlink="">
      <xdr:nvSpPr>
        <xdr:cNvPr id="79" name="Text Box 171">
          <a:extLst>
            <a:ext uri="{FF2B5EF4-FFF2-40B4-BE49-F238E27FC236}">
              <a16:creationId xmlns:a16="http://schemas.microsoft.com/office/drawing/2014/main" id="{6F38F70D-7AB8-4DF5-8196-ED01D5530F4E}"/>
            </a:ext>
          </a:extLst>
        </xdr:cNvPr>
        <xdr:cNvSpPr txBox="1">
          <a:spLocks noChangeArrowheads="1"/>
        </xdr:cNvSpPr>
      </xdr:nvSpPr>
      <xdr:spPr bwMode="auto">
        <a:xfrm>
          <a:off x="7686675" y="63341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31</xdr:row>
      <xdr:rowOff>209550</xdr:rowOff>
    </xdr:from>
    <xdr:to>
      <xdr:col>11</xdr:col>
      <xdr:colOff>428625</xdr:colOff>
      <xdr:row>32</xdr:row>
      <xdr:rowOff>114300</xdr:rowOff>
    </xdr:to>
    <xdr:sp macro="" textlink="">
      <xdr:nvSpPr>
        <xdr:cNvPr id="80" name="Text Box 172">
          <a:extLst>
            <a:ext uri="{FF2B5EF4-FFF2-40B4-BE49-F238E27FC236}">
              <a16:creationId xmlns:a16="http://schemas.microsoft.com/office/drawing/2014/main" id="{51BCC379-F1D6-4670-9E40-EFEC34D25796}"/>
            </a:ext>
          </a:extLst>
        </xdr:cNvPr>
        <xdr:cNvSpPr txBox="1">
          <a:spLocks noChangeArrowheads="1"/>
        </xdr:cNvSpPr>
      </xdr:nvSpPr>
      <xdr:spPr bwMode="auto">
        <a:xfrm>
          <a:off x="7686675" y="70199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34</xdr:row>
      <xdr:rowOff>209550</xdr:rowOff>
    </xdr:from>
    <xdr:to>
      <xdr:col>11</xdr:col>
      <xdr:colOff>428625</xdr:colOff>
      <xdr:row>35</xdr:row>
      <xdr:rowOff>114300</xdr:rowOff>
    </xdr:to>
    <xdr:sp macro="" textlink="">
      <xdr:nvSpPr>
        <xdr:cNvPr id="81" name="Text Box 173">
          <a:extLst>
            <a:ext uri="{FF2B5EF4-FFF2-40B4-BE49-F238E27FC236}">
              <a16:creationId xmlns:a16="http://schemas.microsoft.com/office/drawing/2014/main" id="{B58D5B02-3406-4147-B5E0-4DDCE7F73938}"/>
            </a:ext>
          </a:extLst>
        </xdr:cNvPr>
        <xdr:cNvSpPr txBox="1">
          <a:spLocks noChangeArrowheads="1"/>
        </xdr:cNvSpPr>
      </xdr:nvSpPr>
      <xdr:spPr bwMode="auto">
        <a:xfrm>
          <a:off x="7686675" y="7705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37</xdr:row>
      <xdr:rowOff>209550</xdr:rowOff>
    </xdr:from>
    <xdr:to>
      <xdr:col>11</xdr:col>
      <xdr:colOff>428625</xdr:colOff>
      <xdr:row>38</xdr:row>
      <xdr:rowOff>114300</xdr:rowOff>
    </xdr:to>
    <xdr:sp macro="" textlink="">
      <xdr:nvSpPr>
        <xdr:cNvPr id="82" name="Text Box 174">
          <a:extLst>
            <a:ext uri="{FF2B5EF4-FFF2-40B4-BE49-F238E27FC236}">
              <a16:creationId xmlns:a16="http://schemas.microsoft.com/office/drawing/2014/main" id="{E6C38870-4411-40F7-A208-04A9CF5C3108}"/>
            </a:ext>
          </a:extLst>
        </xdr:cNvPr>
        <xdr:cNvSpPr txBox="1">
          <a:spLocks noChangeArrowheads="1"/>
        </xdr:cNvSpPr>
      </xdr:nvSpPr>
      <xdr:spPr bwMode="auto">
        <a:xfrm>
          <a:off x="768667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40</xdr:row>
      <xdr:rowOff>209550</xdr:rowOff>
    </xdr:from>
    <xdr:to>
      <xdr:col>11</xdr:col>
      <xdr:colOff>428625</xdr:colOff>
      <xdr:row>41</xdr:row>
      <xdr:rowOff>114300</xdr:rowOff>
    </xdr:to>
    <xdr:sp macro="" textlink="">
      <xdr:nvSpPr>
        <xdr:cNvPr id="83" name="Text Box 175">
          <a:extLst>
            <a:ext uri="{FF2B5EF4-FFF2-40B4-BE49-F238E27FC236}">
              <a16:creationId xmlns:a16="http://schemas.microsoft.com/office/drawing/2014/main" id="{EB9FC87F-06B5-40B5-A9D0-ACC5368C2B32}"/>
            </a:ext>
          </a:extLst>
        </xdr:cNvPr>
        <xdr:cNvSpPr txBox="1">
          <a:spLocks noChangeArrowheads="1"/>
        </xdr:cNvSpPr>
      </xdr:nvSpPr>
      <xdr:spPr bwMode="auto">
        <a:xfrm>
          <a:off x="7686675" y="9077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40</xdr:row>
      <xdr:rowOff>209550</xdr:rowOff>
    </xdr:from>
    <xdr:to>
      <xdr:col>11</xdr:col>
      <xdr:colOff>428625</xdr:colOff>
      <xdr:row>41</xdr:row>
      <xdr:rowOff>114300</xdr:rowOff>
    </xdr:to>
    <xdr:sp macro="" textlink="">
      <xdr:nvSpPr>
        <xdr:cNvPr id="84" name="Text Box 176">
          <a:extLst>
            <a:ext uri="{FF2B5EF4-FFF2-40B4-BE49-F238E27FC236}">
              <a16:creationId xmlns:a16="http://schemas.microsoft.com/office/drawing/2014/main" id="{4E063E23-9510-478C-ADDA-D51225D28632}"/>
            </a:ext>
          </a:extLst>
        </xdr:cNvPr>
        <xdr:cNvSpPr txBox="1">
          <a:spLocks noChangeArrowheads="1"/>
        </xdr:cNvSpPr>
      </xdr:nvSpPr>
      <xdr:spPr bwMode="auto">
        <a:xfrm>
          <a:off x="7686675" y="90773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20</xdr:col>
      <xdr:colOff>971550</xdr:colOff>
      <xdr:row>2</xdr:row>
      <xdr:rowOff>85725</xdr:rowOff>
    </xdr:from>
    <xdr:to>
      <xdr:col>20</xdr:col>
      <xdr:colOff>1314450</xdr:colOff>
      <xdr:row>4</xdr:row>
      <xdr:rowOff>85725</xdr:rowOff>
    </xdr:to>
    <xdr:sp macro="" textlink="">
      <xdr:nvSpPr>
        <xdr:cNvPr id="85" name="Text Box 179">
          <a:extLst>
            <a:ext uri="{FF2B5EF4-FFF2-40B4-BE49-F238E27FC236}">
              <a16:creationId xmlns:a16="http://schemas.microsoft.com/office/drawing/2014/main" id="{6F87BFC9-2E79-4057-BD8B-53F7DB1113AC}"/>
            </a:ext>
          </a:extLst>
        </xdr:cNvPr>
        <xdr:cNvSpPr txBox="1">
          <a:spLocks noChangeArrowheads="1"/>
        </xdr:cNvSpPr>
      </xdr:nvSpPr>
      <xdr:spPr bwMode="auto">
        <a:xfrm>
          <a:off x="15249525" y="495300"/>
          <a:ext cx="342900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20</xdr:col>
      <xdr:colOff>38100</xdr:colOff>
      <xdr:row>39</xdr:row>
      <xdr:rowOff>209550</xdr:rowOff>
    </xdr:from>
    <xdr:to>
      <xdr:col>20</xdr:col>
      <xdr:colOff>352425</xdr:colOff>
      <xdr:row>40</xdr:row>
      <xdr:rowOff>114300</xdr:rowOff>
    </xdr:to>
    <xdr:sp macro="" textlink="">
      <xdr:nvSpPr>
        <xdr:cNvPr id="86" name="Text Box 180">
          <a:extLst>
            <a:ext uri="{FF2B5EF4-FFF2-40B4-BE49-F238E27FC236}">
              <a16:creationId xmlns:a16="http://schemas.microsoft.com/office/drawing/2014/main" id="{79B814C5-F3C1-4D5C-A17D-08960D2DCE77}"/>
            </a:ext>
          </a:extLst>
        </xdr:cNvPr>
        <xdr:cNvSpPr txBox="1">
          <a:spLocks noChangeArrowheads="1"/>
        </xdr:cNvSpPr>
      </xdr:nvSpPr>
      <xdr:spPr bwMode="auto">
        <a:xfrm>
          <a:off x="14316075" y="8848725"/>
          <a:ext cx="3143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残　高</a:t>
          </a:r>
        </a:p>
      </xdr:txBody>
    </xdr:sp>
    <xdr:clientData/>
  </xdr:twoCellAnchor>
  <xdr:twoCellAnchor>
    <xdr:from>
      <xdr:col>18</xdr:col>
      <xdr:colOff>0</xdr:colOff>
      <xdr:row>45</xdr:row>
      <xdr:rowOff>171450</xdr:rowOff>
    </xdr:from>
    <xdr:to>
      <xdr:col>19</xdr:col>
      <xdr:colOff>0</xdr:colOff>
      <xdr:row>58</xdr:row>
      <xdr:rowOff>0</xdr:rowOff>
    </xdr:to>
    <xdr:sp macro="" textlink="">
      <xdr:nvSpPr>
        <xdr:cNvPr id="9536" name="Line 182">
          <a:extLst>
            <a:ext uri="{FF2B5EF4-FFF2-40B4-BE49-F238E27FC236}">
              <a16:creationId xmlns:a16="http://schemas.microsoft.com/office/drawing/2014/main" id="{B4F24332-EC38-4D1E-9AB6-4B9F274406AB}"/>
            </a:ext>
          </a:extLst>
        </xdr:cNvPr>
        <xdr:cNvSpPr>
          <a:spLocks noChangeShapeType="1"/>
        </xdr:cNvSpPr>
      </xdr:nvSpPr>
      <xdr:spPr bwMode="auto">
        <a:xfrm flipV="1">
          <a:off x="12906375" y="9848850"/>
          <a:ext cx="685800" cy="2286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485775</xdr:colOff>
      <xdr:row>0</xdr:row>
      <xdr:rowOff>142875</xdr:rowOff>
    </xdr:from>
    <xdr:to>
      <xdr:col>20</xdr:col>
      <xdr:colOff>695325</xdr:colOff>
      <xdr:row>4</xdr:row>
      <xdr:rowOff>152400</xdr:rowOff>
    </xdr:to>
    <xdr:sp macro="" textlink="">
      <xdr:nvSpPr>
        <xdr:cNvPr id="88" name="Text Box 183">
          <a:extLst>
            <a:ext uri="{FF2B5EF4-FFF2-40B4-BE49-F238E27FC236}">
              <a16:creationId xmlns:a16="http://schemas.microsoft.com/office/drawing/2014/main" id="{48DCBF50-4565-4104-A7FF-E5C2250180B1}"/>
            </a:ext>
          </a:extLst>
        </xdr:cNvPr>
        <xdr:cNvSpPr txBox="1">
          <a:spLocks noChangeArrowheads="1"/>
        </xdr:cNvSpPr>
      </xdr:nvSpPr>
      <xdr:spPr bwMode="auto">
        <a:xfrm>
          <a:off x="12706350" y="142875"/>
          <a:ext cx="2266950" cy="6858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　入　例</a:t>
          </a:r>
        </a:p>
      </xdr:txBody>
    </xdr:sp>
    <xdr:clientData/>
  </xdr:twoCellAnchor>
  <xdr:twoCellAnchor>
    <xdr:from>
      <xdr:col>9</xdr:col>
      <xdr:colOff>19050</xdr:colOff>
      <xdr:row>37</xdr:row>
      <xdr:rowOff>209550</xdr:rowOff>
    </xdr:from>
    <xdr:to>
      <xdr:col>9</xdr:col>
      <xdr:colOff>428625</xdr:colOff>
      <xdr:row>38</xdr:row>
      <xdr:rowOff>114300</xdr:rowOff>
    </xdr:to>
    <xdr:sp macro="" textlink="">
      <xdr:nvSpPr>
        <xdr:cNvPr id="89" name="Text Box 56">
          <a:extLst>
            <a:ext uri="{FF2B5EF4-FFF2-40B4-BE49-F238E27FC236}">
              <a16:creationId xmlns:a16="http://schemas.microsoft.com/office/drawing/2014/main" id="{A1FB3AFC-31AF-4979-8C4B-524A4831ED5D}"/>
            </a:ext>
          </a:extLst>
        </xdr:cNvPr>
        <xdr:cNvSpPr txBox="1">
          <a:spLocks noChangeArrowheads="1"/>
        </xdr:cNvSpPr>
      </xdr:nvSpPr>
      <xdr:spPr bwMode="auto">
        <a:xfrm>
          <a:off x="5876925" y="7705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40</xdr:row>
      <xdr:rowOff>209550</xdr:rowOff>
    </xdr:from>
    <xdr:to>
      <xdr:col>9</xdr:col>
      <xdr:colOff>428625</xdr:colOff>
      <xdr:row>41</xdr:row>
      <xdr:rowOff>114300</xdr:rowOff>
    </xdr:to>
    <xdr:sp macro="" textlink="">
      <xdr:nvSpPr>
        <xdr:cNvPr id="90" name="Text Box 56">
          <a:extLst>
            <a:ext uri="{FF2B5EF4-FFF2-40B4-BE49-F238E27FC236}">
              <a16:creationId xmlns:a16="http://schemas.microsoft.com/office/drawing/2014/main" id="{D0852F99-8F1D-4A9A-9AC6-C9ACA732E430}"/>
            </a:ext>
          </a:extLst>
        </xdr:cNvPr>
        <xdr:cNvSpPr txBox="1">
          <a:spLocks noChangeArrowheads="1"/>
        </xdr:cNvSpPr>
      </xdr:nvSpPr>
      <xdr:spPr bwMode="auto">
        <a:xfrm>
          <a:off x="5876925" y="7705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37</xdr:row>
      <xdr:rowOff>209550</xdr:rowOff>
    </xdr:from>
    <xdr:to>
      <xdr:col>11</xdr:col>
      <xdr:colOff>428625</xdr:colOff>
      <xdr:row>38</xdr:row>
      <xdr:rowOff>114300</xdr:rowOff>
    </xdr:to>
    <xdr:sp macro="" textlink="">
      <xdr:nvSpPr>
        <xdr:cNvPr id="91" name="Text Box 173">
          <a:extLst>
            <a:ext uri="{FF2B5EF4-FFF2-40B4-BE49-F238E27FC236}">
              <a16:creationId xmlns:a16="http://schemas.microsoft.com/office/drawing/2014/main" id="{D9BD2BC6-92A9-479E-9851-F695B953113D}"/>
            </a:ext>
          </a:extLst>
        </xdr:cNvPr>
        <xdr:cNvSpPr txBox="1">
          <a:spLocks noChangeArrowheads="1"/>
        </xdr:cNvSpPr>
      </xdr:nvSpPr>
      <xdr:spPr bwMode="auto">
        <a:xfrm>
          <a:off x="7686675" y="7705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22</xdr:row>
      <xdr:rowOff>209550</xdr:rowOff>
    </xdr:from>
    <xdr:to>
      <xdr:col>11</xdr:col>
      <xdr:colOff>428625</xdr:colOff>
      <xdr:row>23</xdr:row>
      <xdr:rowOff>114300</xdr:rowOff>
    </xdr:to>
    <xdr:sp macro="" textlink="">
      <xdr:nvSpPr>
        <xdr:cNvPr id="92" name="Text Box 168">
          <a:extLst>
            <a:ext uri="{FF2B5EF4-FFF2-40B4-BE49-F238E27FC236}">
              <a16:creationId xmlns:a16="http://schemas.microsoft.com/office/drawing/2014/main" id="{74983340-9BDC-4A47-9513-9377380305FF}"/>
            </a:ext>
          </a:extLst>
        </xdr:cNvPr>
        <xdr:cNvSpPr txBox="1">
          <a:spLocks noChangeArrowheads="1"/>
        </xdr:cNvSpPr>
      </xdr:nvSpPr>
      <xdr:spPr bwMode="auto">
        <a:xfrm>
          <a:off x="7686675" y="42767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12</xdr:col>
      <xdr:colOff>9525</xdr:colOff>
      <xdr:row>12</xdr:row>
      <xdr:rowOff>9525</xdr:rowOff>
    </xdr:to>
    <xdr:pic>
      <xdr:nvPicPr>
        <xdr:cNvPr id="9542" name="図 92">
          <a:extLst>
            <a:ext uri="{FF2B5EF4-FFF2-40B4-BE49-F238E27FC236}">
              <a16:creationId xmlns:a16="http://schemas.microsoft.com/office/drawing/2014/main" id="{0D2EBFCB-78BA-4658-BD69-219E5D9F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23837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209550</xdr:rowOff>
    </xdr:from>
    <xdr:to>
      <xdr:col>11</xdr:col>
      <xdr:colOff>428625</xdr:colOff>
      <xdr:row>14</xdr:row>
      <xdr:rowOff>114300</xdr:rowOff>
    </xdr:to>
    <xdr:sp macro="" textlink="">
      <xdr:nvSpPr>
        <xdr:cNvPr id="94" name="Text Box 167">
          <a:extLst>
            <a:ext uri="{FF2B5EF4-FFF2-40B4-BE49-F238E27FC236}">
              <a16:creationId xmlns:a16="http://schemas.microsoft.com/office/drawing/2014/main" id="{D0AD240E-DFD1-463E-B7E6-4E9500D36BD6}"/>
            </a:ext>
          </a:extLst>
        </xdr:cNvPr>
        <xdr:cNvSpPr txBox="1">
          <a:spLocks noChangeArrowheads="1"/>
        </xdr:cNvSpPr>
      </xdr:nvSpPr>
      <xdr:spPr bwMode="auto">
        <a:xfrm>
          <a:off x="7686675" y="35909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40</xdr:row>
      <xdr:rowOff>209550</xdr:rowOff>
    </xdr:from>
    <xdr:to>
      <xdr:col>11</xdr:col>
      <xdr:colOff>428625</xdr:colOff>
      <xdr:row>41</xdr:row>
      <xdr:rowOff>114300</xdr:rowOff>
    </xdr:to>
    <xdr:sp macro="" textlink="">
      <xdr:nvSpPr>
        <xdr:cNvPr id="95" name="Text Box 174">
          <a:extLst>
            <a:ext uri="{FF2B5EF4-FFF2-40B4-BE49-F238E27FC236}">
              <a16:creationId xmlns:a16="http://schemas.microsoft.com/office/drawing/2014/main" id="{B5CF185B-576E-494E-B9DF-58E8A8350729}"/>
            </a:ext>
          </a:extLst>
        </xdr:cNvPr>
        <xdr:cNvSpPr txBox="1">
          <a:spLocks noChangeArrowheads="1"/>
        </xdr:cNvSpPr>
      </xdr:nvSpPr>
      <xdr:spPr bwMode="auto">
        <a:xfrm>
          <a:off x="768667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11</xdr:col>
      <xdr:colOff>19050</xdr:colOff>
      <xdr:row>40</xdr:row>
      <xdr:rowOff>209550</xdr:rowOff>
    </xdr:from>
    <xdr:to>
      <xdr:col>11</xdr:col>
      <xdr:colOff>428625</xdr:colOff>
      <xdr:row>41</xdr:row>
      <xdr:rowOff>114300</xdr:rowOff>
    </xdr:to>
    <xdr:sp macro="" textlink="">
      <xdr:nvSpPr>
        <xdr:cNvPr id="96" name="Text Box 173">
          <a:extLst>
            <a:ext uri="{FF2B5EF4-FFF2-40B4-BE49-F238E27FC236}">
              <a16:creationId xmlns:a16="http://schemas.microsoft.com/office/drawing/2014/main" id="{5463A41B-42AF-4FF1-9601-26E6D4E89FCC}"/>
            </a:ext>
          </a:extLst>
        </xdr:cNvPr>
        <xdr:cNvSpPr txBox="1">
          <a:spLocks noChangeArrowheads="1"/>
        </xdr:cNvSpPr>
      </xdr:nvSpPr>
      <xdr:spPr bwMode="auto">
        <a:xfrm>
          <a:off x="768667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40</xdr:row>
      <xdr:rowOff>209550</xdr:rowOff>
    </xdr:from>
    <xdr:to>
      <xdr:col>9</xdr:col>
      <xdr:colOff>428625</xdr:colOff>
      <xdr:row>41</xdr:row>
      <xdr:rowOff>114300</xdr:rowOff>
    </xdr:to>
    <xdr:sp macro="" textlink="">
      <xdr:nvSpPr>
        <xdr:cNvPr id="99" name="Text Box 63">
          <a:extLst>
            <a:ext uri="{FF2B5EF4-FFF2-40B4-BE49-F238E27FC236}">
              <a16:creationId xmlns:a16="http://schemas.microsoft.com/office/drawing/2014/main" id="{6297F13A-5AFA-4CB5-A5F4-C330F7948D9C}"/>
            </a:ext>
          </a:extLst>
        </xdr:cNvPr>
        <xdr:cNvSpPr txBox="1">
          <a:spLocks noChangeArrowheads="1"/>
        </xdr:cNvSpPr>
      </xdr:nvSpPr>
      <xdr:spPr bwMode="auto">
        <a:xfrm>
          <a:off x="587692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  <xdr:twoCellAnchor>
    <xdr:from>
      <xdr:col>9</xdr:col>
      <xdr:colOff>19050</xdr:colOff>
      <xdr:row>40</xdr:row>
      <xdr:rowOff>209550</xdr:rowOff>
    </xdr:from>
    <xdr:to>
      <xdr:col>9</xdr:col>
      <xdr:colOff>428625</xdr:colOff>
      <xdr:row>41</xdr:row>
      <xdr:rowOff>114300</xdr:rowOff>
    </xdr:to>
    <xdr:sp macro="" textlink="">
      <xdr:nvSpPr>
        <xdr:cNvPr id="100" name="Text Box 56">
          <a:extLst>
            <a:ext uri="{FF2B5EF4-FFF2-40B4-BE49-F238E27FC236}">
              <a16:creationId xmlns:a16="http://schemas.microsoft.com/office/drawing/2014/main" id="{2BD68045-D3BD-441B-8FC8-831A70463CE8}"/>
            </a:ext>
          </a:extLst>
        </xdr:cNvPr>
        <xdr:cNvSpPr txBox="1">
          <a:spLocks noChangeArrowheads="1"/>
        </xdr:cNvSpPr>
      </xdr:nvSpPr>
      <xdr:spPr bwMode="auto">
        <a:xfrm>
          <a:off x="5876925" y="8391525"/>
          <a:ext cx="409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内　手形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0"/>
  <sheetViews>
    <sheetView tabSelected="1" zoomScaleNormal="100" workbookViewId="0">
      <selection activeCell="B1" sqref="B1"/>
    </sheetView>
  </sheetViews>
  <sheetFormatPr defaultRowHeight="0" customHeight="1" zeroHeight="1"/>
  <cols>
    <col min="1" max="1" width="0.875" style="114" customWidth="1"/>
    <col min="2" max="2" width="4.5" style="114" customWidth="1"/>
    <col min="3" max="3" width="35.125" style="114" customWidth="1"/>
    <col min="4" max="4" width="36.125" style="114" customWidth="1"/>
    <col min="5" max="5" width="6" style="114" customWidth="1"/>
    <col min="6" max="6" width="5.625" style="114" customWidth="1"/>
    <col min="7" max="7" width="11.875" style="114" customWidth="1"/>
    <col min="8" max="8" width="6.375" style="114" bestFit="1" customWidth="1"/>
    <col min="9" max="13" width="11.875" style="114" customWidth="1"/>
    <col min="14" max="20" width="9" style="114" customWidth="1"/>
    <col min="21" max="21" width="7" style="114" bestFit="1" customWidth="1"/>
    <col min="22" max="22" width="18.75" style="114" customWidth="1"/>
    <col min="23" max="23" width="11.25" style="114" customWidth="1"/>
    <col min="24" max="24" width="1.125" style="114" customWidth="1"/>
    <col min="25" max="16384" width="9" style="114"/>
  </cols>
  <sheetData>
    <row r="1" spans="2:23" ht="20.25" customHeight="1">
      <c r="W1" s="180"/>
    </row>
    <row r="2" spans="2:23" ht="12" customHeight="1">
      <c r="F2" s="223" t="s">
        <v>80</v>
      </c>
      <c r="G2" s="223"/>
      <c r="H2" s="223"/>
      <c r="I2" s="223"/>
      <c r="J2" s="223"/>
      <c r="K2" s="223"/>
      <c r="L2" s="223"/>
      <c r="M2" s="223"/>
      <c r="N2" s="223"/>
      <c r="O2" s="223"/>
      <c r="R2" s="114" t="s">
        <v>1</v>
      </c>
      <c r="W2" s="181" t="s">
        <v>74</v>
      </c>
    </row>
    <row r="3" spans="2:23" ht="17.25" customHeight="1">
      <c r="C3" s="176" t="s">
        <v>65</v>
      </c>
      <c r="D3" s="116"/>
      <c r="F3" s="223"/>
      <c r="G3" s="223"/>
      <c r="H3" s="223"/>
      <c r="I3" s="223"/>
      <c r="J3" s="223"/>
      <c r="K3" s="223"/>
      <c r="L3" s="223"/>
      <c r="M3" s="223"/>
      <c r="N3" s="223"/>
      <c r="O3" s="223"/>
      <c r="R3" s="269"/>
      <c r="S3" s="269"/>
      <c r="T3" s="269"/>
      <c r="U3" s="269"/>
      <c r="V3" s="269"/>
      <c r="W3" s="180"/>
    </row>
    <row r="4" spans="2:23" ht="17.25" customHeight="1">
      <c r="F4" s="224">
        <v>45930</v>
      </c>
      <c r="G4" s="224"/>
      <c r="H4" s="224"/>
      <c r="I4" s="224"/>
      <c r="J4" s="224"/>
      <c r="K4" s="224"/>
      <c r="L4" s="224"/>
      <c r="M4" s="224"/>
      <c r="N4" s="224"/>
      <c r="O4" s="224"/>
      <c r="R4" s="268" t="s">
        <v>88</v>
      </c>
      <c r="S4" s="268"/>
      <c r="T4" s="268"/>
      <c r="U4" s="268"/>
      <c r="V4" s="268"/>
      <c r="W4" s="182"/>
    </row>
    <row r="5" spans="2:23" ht="15.75" customHeight="1" thickBot="1">
      <c r="W5" s="183" t="s">
        <v>104</v>
      </c>
    </row>
    <row r="6" spans="2:23" s="131" customFormat="1" ht="18" customHeight="1">
      <c r="B6" s="167"/>
      <c r="C6" s="168" t="s">
        <v>2</v>
      </c>
      <c r="D6" s="228" t="s">
        <v>10</v>
      </c>
      <c r="E6" s="169"/>
      <c r="F6" s="234" t="s">
        <v>102</v>
      </c>
      <c r="G6" s="232"/>
      <c r="H6" s="225" t="s">
        <v>100</v>
      </c>
      <c r="I6" s="225" t="s">
        <v>97</v>
      </c>
      <c r="J6" s="225" t="s">
        <v>98</v>
      </c>
      <c r="K6" s="225" t="s">
        <v>99</v>
      </c>
      <c r="L6" s="225" t="s">
        <v>101</v>
      </c>
      <c r="M6" s="228" t="s">
        <v>7</v>
      </c>
      <c r="N6" s="231"/>
      <c r="O6" s="231"/>
      <c r="P6" s="231"/>
      <c r="Q6" s="231"/>
      <c r="R6" s="231"/>
      <c r="S6" s="231"/>
      <c r="T6" s="232"/>
      <c r="U6" s="228" t="s">
        <v>8</v>
      </c>
      <c r="V6" s="232"/>
      <c r="W6" s="184"/>
    </row>
    <row r="7" spans="2:23" s="131" customFormat="1" ht="18" customHeight="1">
      <c r="B7" s="170" t="s">
        <v>54</v>
      </c>
      <c r="C7" s="171" t="s">
        <v>79</v>
      </c>
      <c r="D7" s="229"/>
      <c r="E7" s="172" t="s">
        <v>11</v>
      </c>
      <c r="F7" s="229"/>
      <c r="G7" s="235"/>
      <c r="H7" s="226"/>
      <c r="I7" s="226"/>
      <c r="J7" s="226"/>
      <c r="K7" s="226"/>
      <c r="L7" s="226"/>
      <c r="M7" s="177"/>
      <c r="N7" s="178"/>
      <c r="O7" s="178"/>
      <c r="P7" s="178"/>
      <c r="Q7" s="178"/>
      <c r="R7" s="178"/>
      <c r="S7" s="178"/>
      <c r="T7" s="179" t="s">
        <v>15</v>
      </c>
      <c r="U7" s="229" t="s">
        <v>16</v>
      </c>
      <c r="V7" s="235"/>
      <c r="W7" s="185" t="s">
        <v>17</v>
      </c>
    </row>
    <row r="8" spans="2:23" s="131" customFormat="1" ht="18" customHeight="1">
      <c r="B8" s="173"/>
      <c r="C8" s="174" t="s">
        <v>18</v>
      </c>
      <c r="D8" s="230"/>
      <c r="E8" s="175"/>
      <c r="F8" s="230"/>
      <c r="G8" s="236"/>
      <c r="H8" s="227"/>
      <c r="I8" s="227"/>
      <c r="J8" s="227"/>
      <c r="K8" s="227"/>
      <c r="L8" s="227"/>
      <c r="M8" s="132"/>
      <c r="N8" s="133">
        <v>4</v>
      </c>
      <c r="O8" s="165">
        <f>IF(N8&gt;=12,N8-11,N8+1)</f>
        <v>5</v>
      </c>
      <c r="P8" s="165">
        <f>IF(O8&gt;=12,O8-11,O8+1)</f>
        <v>6</v>
      </c>
      <c r="Q8" s="165">
        <f>IF(P8&gt;=12,P8-11,P8+1)</f>
        <v>7</v>
      </c>
      <c r="R8" s="165">
        <f>IF(Q8&gt;=12,Q8-11,Q8+1)</f>
        <v>8</v>
      </c>
      <c r="S8" s="166">
        <f>IF(R8&gt;=12,R8-11,R8+1)</f>
        <v>9</v>
      </c>
      <c r="T8" s="164" t="s">
        <v>21</v>
      </c>
      <c r="U8" s="230" t="s">
        <v>22</v>
      </c>
      <c r="V8" s="236"/>
      <c r="W8" s="186"/>
    </row>
    <row r="9" spans="2:23" ht="18" customHeight="1">
      <c r="B9" s="218">
        <v>1</v>
      </c>
      <c r="C9" s="221"/>
      <c r="D9" s="202"/>
      <c r="E9" s="110"/>
      <c r="F9" s="233" t="s">
        <v>23</v>
      </c>
      <c r="G9" s="216">
        <v>0</v>
      </c>
      <c r="H9" s="205">
        <v>0</v>
      </c>
      <c r="I9" s="208">
        <v>0</v>
      </c>
      <c r="J9" s="237">
        <v>0</v>
      </c>
      <c r="K9" s="211">
        <f>+I9-J9</f>
        <v>0</v>
      </c>
      <c r="L9" s="237">
        <v>0</v>
      </c>
      <c r="M9" s="140" t="s">
        <v>83</v>
      </c>
      <c r="N9" s="136"/>
      <c r="O9" s="136"/>
      <c r="P9" s="136"/>
      <c r="Q9" s="136"/>
      <c r="R9" s="136"/>
      <c r="S9" s="136"/>
      <c r="T9" s="160">
        <f>SUM(N9:S9)</f>
        <v>0</v>
      </c>
      <c r="U9" s="187" t="s">
        <v>94</v>
      </c>
      <c r="V9" s="119"/>
      <c r="W9" s="120"/>
    </row>
    <row r="10" spans="2:23" ht="18" customHeight="1">
      <c r="B10" s="219"/>
      <c r="C10" s="222"/>
      <c r="D10" s="203"/>
      <c r="E10" s="243" t="s">
        <v>28</v>
      </c>
      <c r="F10" s="215"/>
      <c r="G10" s="217"/>
      <c r="H10" s="206"/>
      <c r="I10" s="209"/>
      <c r="J10" s="238"/>
      <c r="K10" s="212"/>
      <c r="L10" s="238"/>
      <c r="M10" s="139" t="s">
        <v>82</v>
      </c>
      <c r="N10" s="137"/>
      <c r="O10" s="137"/>
      <c r="P10" s="137"/>
      <c r="Q10" s="137"/>
      <c r="R10" s="137"/>
      <c r="S10" s="137"/>
      <c r="T10" s="161">
        <f>SUM(N10:S10)</f>
        <v>0</v>
      </c>
      <c r="U10" s="188" t="s">
        <v>95</v>
      </c>
      <c r="V10" s="121"/>
      <c r="W10" s="122"/>
    </row>
    <row r="11" spans="2:23" ht="18" customHeight="1">
      <c r="B11" s="219"/>
      <c r="C11" s="222"/>
      <c r="D11" s="203"/>
      <c r="E11" s="243"/>
      <c r="F11" s="214" t="s">
        <v>26</v>
      </c>
      <c r="G11" s="216">
        <v>0</v>
      </c>
      <c r="H11" s="206"/>
      <c r="I11" s="209"/>
      <c r="J11" s="135" t="s">
        <v>86</v>
      </c>
      <c r="K11" s="212"/>
      <c r="L11" s="135" t="s">
        <v>86</v>
      </c>
      <c r="M11" s="141" t="s">
        <v>81</v>
      </c>
      <c r="N11" s="138"/>
      <c r="O11" s="138"/>
      <c r="P11" s="138"/>
      <c r="Q11" s="138"/>
      <c r="R11" s="138"/>
      <c r="S11" s="138"/>
      <c r="T11" s="162">
        <f>SUM(N11:S11)</f>
        <v>0</v>
      </c>
      <c r="U11" s="188" t="s">
        <v>87</v>
      </c>
      <c r="V11" s="121"/>
      <c r="W11" s="122"/>
    </row>
    <row r="12" spans="2:23" ht="18" customHeight="1">
      <c r="B12" s="220"/>
      <c r="C12" s="130" t="s">
        <v>85</v>
      </c>
      <c r="D12" s="204"/>
      <c r="E12" s="111"/>
      <c r="F12" s="215"/>
      <c r="G12" s="217"/>
      <c r="H12" s="207"/>
      <c r="I12" s="210"/>
      <c r="J12" s="134">
        <v>0</v>
      </c>
      <c r="K12" s="213"/>
      <c r="L12" s="134">
        <v>0</v>
      </c>
      <c r="M12" s="149" t="s">
        <v>84</v>
      </c>
      <c r="N12" s="159">
        <f>SUM(N9:N11)</f>
        <v>0</v>
      </c>
      <c r="O12" s="159">
        <f t="shared" ref="O12:T12" si="0">SUM(O9:O11)</f>
        <v>0</v>
      </c>
      <c r="P12" s="159">
        <f t="shared" si="0"/>
        <v>0</v>
      </c>
      <c r="Q12" s="159">
        <f t="shared" si="0"/>
        <v>0</v>
      </c>
      <c r="R12" s="159">
        <f t="shared" si="0"/>
        <v>0</v>
      </c>
      <c r="S12" s="159">
        <f t="shared" si="0"/>
        <v>0</v>
      </c>
      <c r="T12" s="159">
        <f t="shared" si="0"/>
        <v>0</v>
      </c>
      <c r="U12" s="189" t="s">
        <v>93</v>
      </c>
      <c r="V12" s="123"/>
      <c r="W12" s="118"/>
    </row>
    <row r="13" spans="2:23" ht="18" customHeight="1">
      <c r="B13" s="218">
        <v>2</v>
      </c>
      <c r="C13" s="221"/>
      <c r="D13" s="202"/>
      <c r="E13" s="110"/>
      <c r="F13" s="233" t="s">
        <v>23</v>
      </c>
      <c r="G13" s="216">
        <v>0</v>
      </c>
      <c r="H13" s="205">
        <v>0</v>
      </c>
      <c r="I13" s="208">
        <v>0</v>
      </c>
      <c r="J13" s="237">
        <v>0</v>
      </c>
      <c r="K13" s="211">
        <f>+I13-J13</f>
        <v>0</v>
      </c>
      <c r="L13" s="237">
        <v>0</v>
      </c>
      <c r="M13" s="140" t="s">
        <v>83</v>
      </c>
      <c r="N13" s="136"/>
      <c r="O13" s="136"/>
      <c r="P13" s="136"/>
      <c r="Q13" s="136"/>
      <c r="R13" s="136"/>
      <c r="S13" s="136"/>
      <c r="T13" s="160">
        <f>SUM(N13:S13)</f>
        <v>0</v>
      </c>
      <c r="U13" s="187" t="s">
        <v>94</v>
      </c>
      <c r="V13" s="119"/>
      <c r="W13" s="120"/>
    </row>
    <row r="14" spans="2:23" ht="18" customHeight="1">
      <c r="B14" s="219"/>
      <c r="C14" s="222"/>
      <c r="D14" s="203"/>
      <c r="E14" s="243" t="s">
        <v>28</v>
      </c>
      <c r="F14" s="215"/>
      <c r="G14" s="217"/>
      <c r="H14" s="206"/>
      <c r="I14" s="209"/>
      <c r="J14" s="238"/>
      <c r="K14" s="212"/>
      <c r="L14" s="238"/>
      <c r="M14" s="139" t="s">
        <v>82</v>
      </c>
      <c r="N14" s="137"/>
      <c r="O14" s="137"/>
      <c r="P14" s="137"/>
      <c r="Q14" s="137"/>
      <c r="R14" s="137"/>
      <c r="S14" s="137"/>
      <c r="T14" s="161">
        <f>SUM(N14:S14)</f>
        <v>0</v>
      </c>
      <c r="U14" s="188" t="s">
        <v>95</v>
      </c>
      <c r="V14" s="121"/>
      <c r="W14" s="122"/>
    </row>
    <row r="15" spans="2:23" ht="18" customHeight="1">
      <c r="B15" s="219"/>
      <c r="C15" s="222"/>
      <c r="D15" s="203"/>
      <c r="E15" s="243"/>
      <c r="F15" s="214" t="s">
        <v>26</v>
      </c>
      <c r="G15" s="216">
        <v>0</v>
      </c>
      <c r="H15" s="206"/>
      <c r="I15" s="209"/>
      <c r="J15" s="135" t="s">
        <v>86</v>
      </c>
      <c r="K15" s="212"/>
      <c r="L15" s="135" t="s">
        <v>86</v>
      </c>
      <c r="M15" s="141" t="s">
        <v>81</v>
      </c>
      <c r="N15" s="138"/>
      <c r="O15" s="138"/>
      <c r="P15" s="138"/>
      <c r="Q15" s="138"/>
      <c r="R15" s="138"/>
      <c r="S15" s="138"/>
      <c r="T15" s="162">
        <f>SUM(N15:S15)</f>
        <v>0</v>
      </c>
      <c r="U15" s="188" t="s">
        <v>87</v>
      </c>
      <c r="V15" s="121"/>
      <c r="W15" s="122"/>
    </row>
    <row r="16" spans="2:23" ht="18" customHeight="1">
      <c r="B16" s="220"/>
      <c r="C16" s="130" t="s">
        <v>85</v>
      </c>
      <c r="D16" s="204"/>
      <c r="E16" s="111"/>
      <c r="F16" s="215"/>
      <c r="G16" s="217"/>
      <c r="H16" s="207"/>
      <c r="I16" s="210"/>
      <c r="J16" s="134">
        <v>0</v>
      </c>
      <c r="K16" s="213"/>
      <c r="L16" s="134">
        <v>0</v>
      </c>
      <c r="M16" s="149" t="s">
        <v>84</v>
      </c>
      <c r="N16" s="159">
        <f t="shared" ref="N16:T16" si="1">SUM(N13:N15)</f>
        <v>0</v>
      </c>
      <c r="O16" s="159">
        <f t="shared" si="1"/>
        <v>0</v>
      </c>
      <c r="P16" s="159">
        <f t="shared" si="1"/>
        <v>0</v>
      </c>
      <c r="Q16" s="159">
        <f t="shared" si="1"/>
        <v>0</v>
      </c>
      <c r="R16" s="159">
        <f t="shared" si="1"/>
        <v>0</v>
      </c>
      <c r="S16" s="159">
        <f t="shared" si="1"/>
        <v>0</v>
      </c>
      <c r="T16" s="159">
        <f t="shared" si="1"/>
        <v>0</v>
      </c>
      <c r="U16" s="189" t="s">
        <v>93</v>
      </c>
      <c r="V16" s="123"/>
      <c r="W16" s="118"/>
    </row>
    <row r="17" spans="2:23" ht="18" customHeight="1">
      <c r="B17" s="218">
        <v>3</v>
      </c>
      <c r="C17" s="221"/>
      <c r="D17" s="202"/>
      <c r="E17" s="110"/>
      <c r="F17" s="233" t="s">
        <v>23</v>
      </c>
      <c r="G17" s="216">
        <v>0</v>
      </c>
      <c r="H17" s="205">
        <v>0</v>
      </c>
      <c r="I17" s="208">
        <v>0</v>
      </c>
      <c r="J17" s="237">
        <v>0</v>
      </c>
      <c r="K17" s="211">
        <f>+I17-J17</f>
        <v>0</v>
      </c>
      <c r="L17" s="237">
        <v>0</v>
      </c>
      <c r="M17" s="140" t="s">
        <v>83</v>
      </c>
      <c r="N17" s="136"/>
      <c r="O17" s="136"/>
      <c r="P17" s="136"/>
      <c r="Q17" s="136"/>
      <c r="R17" s="136"/>
      <c r="S17" s="136"/>
      <c r="T17" s="160">
        <f>SUM(N17:S17)</f>
        <v>0</v>
      </c>
      <c r="U17" s="187" t="s">
        <v>94</v>
      </c>
      <c r="V17" s="119"/>
      <c r="W17" s="120"/>
    </row>
    <row r="18" spans="2:23" ht="18" customHeight="1">
      <c r="B18" s="219"/>
      <c r="C18" s="222"/>
      <c r="D18" s="203"/>
      <c r="E18" s="243" t="s">
        <v>28</v>
      </c>
      <c r="F18" s="215"/>
      <c r="G18" s="217"/>
      <c r="H18" s="206"/>
      <c r="I18" s="209"/>
      <c r="J18" s="238"/>
      <c r="K18" s="212"/>
      <c r="L18" s="238"/>
      <c r="M18" s="139" t="s">
        <v>82</v>
      </c>
      <c r="N18" s="137"/>
      <c r="O18" s="137"/>
      <c r="P18" s="137"/>
      <c r="Q18" s="137"/>
      <c r="R18" s="137"/>
      <c r="S18" s="137"/>
      <c r="T18" s="161">
        <f>SUM(N18:S18)</f>
        <v>0</v>
      </c>
      <c r="U18" s="188" t="s">
        <v>95</v>
      </c>
      <c r="V18" s="121"/>
      <c r="W18" s="122"/>
    </row>
    <row r="19" spans="2:23" ht="18" customHeight="1">
      <c r="B19" s="219"/>
      <c r="C19" s="222"/>
      <c r="D19" s="203"/>
      <c r="E19" s="243"/>
      <c r="F19" s="214" t="s">
        <v>26</v>
      </c>
      <c r="G19" s="216">
        <v>0</v>
      </c>
      <c r="H19" s="206"/>
      <c r="I19" s="209"/>
      <c r="J19" s="135" t="s">
        <v>86</v>
      </c>
      <c r="K19" s="212"/>
      <c r="L19" s="135" t="s">
        <v>86</v>
      </c>
      <c r="M19" s="141" t="s">
        <v>81</v>
      </c>
      <c r="N19" s="138"/>
      <c r="O19" s="138"/>
      <c r="P19" s="138"/>
      <c r="Q19" s="138"/>
      <c r="R19" s="138"/>
      <c r="S19" s="138"/>
      <c r="T19" s="162">
        <f>SUM(N19:S19)</f>
        <v>0</v>
      </c>
      <c r="U19" s="188" t="s">
        <v>87</v>
      </c>
      <c r="V19" s="121"/>
      <c r="W19" s="122"/>
    </row>
    <row r="20" spans="2:23" ht="18" customHeight="1">
      <c r="B20" s="220"/>
      <c r="C20" s="130" t="s">
        <v>85</v>
      </c>
      <c r="D20" s="204"/>
      <c r="E20" s="111"/>
      <c r="F20" s="215"/>
      <c r="G20" s="217"/>
      <c r="H20" s="207"/>
      <c r="I20" s="210"/>
      <c r="J20" s="134">
        <v>0</v>
      </c>
      <c r="K20" s="213"/>
      <c r="L20" s="134">
        <v>0</v>
      </c>
      <c r="M20" s="149" t="s">
        <v>84</v>
      </c>
      <c r="N20" s="159">
        <f t="shared" ref="N20:T20" si="2">SUM(N17:N19)</f>
        <v>0</v>
      </c>
      <c r="O20" s="159">
        <f t="shared" si="2"/>
        <v>0</v>
      </c>
      <c r="P20" s="159">
        <f t="shared" si="2"/>
        <v>0</v>
      </c>
      <c r="Q20" s="159">
        <f t="shared" si="2"/>
        <v>0</v>
      </c>
      <c r="R20" s="159">
        <f t="shared" si="2"/>
        <v>0</v>
      </c>
      <c r="S20" s="159">
        <f t="shared" si="2"/>
        <v>0</v>
      </c>
      <c r="T20" s="159">
        <f t="shared" si="2"/>
        <v>0</v>
      </c>
      <c r="U20" s="189" t="s">
        <v>93</v>
      </c>
      <c r="V20" s="123"/>
      <c r="W20" s="118"/>
    </row>
    <row r="21" spans="2:23" ht="18" customHeight="1">
      <c r="B21" s="218">
        <v>4</v>
      </c>
      <c r="C21" s="221"/>
      <c r="D21" s="202"/>
      <c r="E21" s="110"/>
      <c r="F21" s="233" t="s">
        <v>23</v>
      </c>
      <c r="G21" s="216">
        <v>0</v>
      </c>
      <c r="H21" s="205">
        <v>0</v>
      </c>
      <c r="I21" s="208">
        <v>0</v>
      </c>
      <c r="J21" s="237">
        <v>0</v>
      </c>
      <c r="K21" s="211">
        <f>+I21-J21</f>
        <v>0</v>
      </c>
      <c r="L21" s="237">
        <v>0</v>
      </c>
      <c r="M21" s="140" t="s">
        <v>83</v>
      </c>
      <c r="N21" s="136"/>
      <c r="O21" s="136"/>
      <c r="P21" s="136"/>
      <c r="Q21" s="136"/>
      <c r="R21" s="136"/>
      <c r="S21" s="136"/>
      <c r="T21" s="160">
        <f>SUM(N21:S21)</f>
        <v>0</v>
      </c>
      <c r="U21" s="187" t="s">
        <v>94</v>
      </c>
      <c r="V21" s="119"/>
      <c r="W21" s="120"/>
    </row>
    <row r="22" spans="2:23" ht="18" customHeight="1">
      <c r="B22" s="219"/>
      <c r="C22" s="222"/>
      <c r="D22" s="203"/>
      <c r="E22" s="243" t="s">
        <v>28</v>
      </c>
      <c r="F22" s="215"/>
      <c r="G22" s="217"/>
      <c r="H22" s="206"/>
      <c r="I22" s="209"/>
      <c r="J22" s="238"/>
      <c r="K22" s="212"/>
      <c r="L22" s="238"/>
      <c r="M22" s="139" t="s">
        <v>82</v>
      </c>
      <c r="N22" s="137"/>
      <c r="O22" s="137"/>
      <c r="P22" s="137"/>
      <c r="Q22" s="137"/>
      <c r="R22" s="137"/>
      <c r="S22" s="137"/>
      <c r="T22" s="161">
        <f>SUM(N22:S22)</f>
        <v>0</v>
      </c>
      <c r="U22" s="188" t="s">
        <v>95</v>
      </c>
      <c r="V22" s="121"/>
      <c r="W22" s="122"/>
    </row>
    <row r="23" spans="2:23" ht="18" customHeight="1">
      <c r="B23" s="219"/>
      <c r="C23" s="222"/>
      <c r="D23" s="203"/>
      <c r="E23" s="243"/>
      <c r="F23" s="214" t="s">
        <v>26</v>
      </c>
      <c r="G23" s="216">
        <v>0</v>
      </c>
      <c r="H23" s="206"/>
      <c r="I23" s="209"/>
      <c r="J23" s="135" t="s">
        <v>86</v>
      </c>
      <c r="K23" s="212"/>
      <c r="L23" s="135" t="s">
        <v>86</v>
      </c>
      <c r="M23" s="141" t="s">
        <v>81</v>
      </c>
      <c r="N23" s="138"/>
      <c r="O23" s="138"/>
      <c r="P23" s="138"/>
      <c r="Q23" s="138"/>
      <c r="R23" s="138"/>
      <c r="S23" s="138"/>
      <c r="T23" s="162">
        <f>SUM(N23:S23)</f>
        <v>0</v>
      </c>
      <c r="U23" s="188" t="s">
        <v>87</v>
      </c>
      <c r="V23" s="121"/>
      <c r="W23" s="122"/>
    </row>
    <row r="24" spans="2:23" ht="18" customHeight="1">
      <c r="B24" s="220"/>
      <c r="C24" s="130" t="s">
        <v>85</v>
      </c>
      <c r="D24" s="204"/>
      <c r="E24" s="111"/>
      <c r="F24" s="215"/>
      <c r="G24" s="217"/>
      <c r="H24" s="207"/>
      <c r="I24" s="210"/>
      <c r="J24" s="134">
        <v>0</v>
      </c>
      <c r="K24" s="213"/>
      <c r="L24" s="134">
        <v>0</v>
      </c>
      <c r="M24" s="149" t="s">
        <v>84</v>
      </c>
      <c r="N24" s="159">
        <f t="shared" ref="N24:T24" si="3">SUM(N21:N23)</f>
        <v>0</v>
      </c>
      <c r="O24" s="159">
        <f t="shared" si="3"/>
        <v>0</v>
      </c>
      <c r="P24" s="159">
        <f t="shared" si="3"/>
        <v>0</v>
      </c>
      <c r="Q24" s="159">
        <f t="shared" si="3"/>
        <v>0</v>
      </c>
      <c r="R24" s="159">
        <f t="shared" si="3"/>
        <v>0</v>
      </c>
      <c r="S24" s="159">
        <f t="shared" si="3"/>
        <v>0</v>
      </c>
      <c r="T24" s="159">
        <f t="shared" si="3"/>
        <v>0</v>
      </c>
      <c r="U24" s="189" t="s">
        <v>93</v>
      </c>
      <c r="V24" s="123"/>
      <c r="W24" s="118"/>
    </row>
    <row r="25" spans="2:23" ht="18" customHeight="1">
      <c r="B25" s="218">
        <v>5</v>
      </c>
      <c r="C25" s="221"/>
      <c r="D25" s="202"/>
      <c r="E25" s="110"/>
      <c r="F25" s="233" t="s">
        <v>23</v>
      </c>
      <c r="G25" s="216">
        <v>0</v>
      </c>
      <c r="H25" s="205">
        <v>0</v>
      </c>
      <c r="I25" s="208">
        <v>0</v>
      </c>
      <c r="J25" s="237">
        <v>0</v>
      </c>
      <c r="K25" s="211">
        <f>+I25-J25</f>
        <v>0</v>
      </c>
      <c r="L25" s="237">
        <v>0</v>
      </c>
      <c r="M25" s="140" t="s">
        <v>83</v>
      </c>
      <c r="N25" s="136"/>
      <c r="O25" s="136"/>
      <c r="P25" s="136"/>
      <c r="Q25" s="136"/>
      <c r="R25" s="136"/>
      <c r="S25" s="136"/>
      <c r="T25" s="160">
        <f>SUM(N25:S25)</f>
        <v>0</v>
      </c>
      <c r="U25" s="187" t="s">
        <v>94</v>
      </c>
      <c r="V25" s="119"/>
      <c r="W25" s="120"/>
    </row>
    <row r="26" spans="2:23" ht="18" customHeight="1">
      <c r="B26" s="219"/>
      <c r="C26" s="222"/>
      <c r="D26" s="203"/>
      <c r="E26" s="243" t="s">
        <v>28</v>
      </c>
      <c r="F26" s="215"/>
      <c r="G26" s="217"/>
      <c r="H26" s="206"/>
      <c r="I26" s="209"/>
      <c r="J26" s="238"/>
      <c r="K26" s="212"/>
      <c r="L26" s="238"/>
      <c r="M26" s="139" t="s">
        <v>82</v>
      </c>
      <c r="N26" s="137"/>
      <c r="O26" s="137"/>
      <c r="P26" s="137"/>
      <c r="Q26" s="137"/>
      <c r="R26" s="137"/>
      <c r="S26" s="137"/>
      <c r="T26" s="161">
        <f>SUM(N26:S26)</f>
        <v>0</v>
      </c>
      <c r="U26" s="188" t="s">
        <v>95</v>
      </c>
      <c r="V26" s="121"/>
      <c r="W26" s="122"/>
    </row>
    <row r="27" spans="2:23" ht="18" customHeight="1">
      <c r="B27" s="219"/>
      <c r="C27" s="222"/>
      <c r="D27" s="203"/>
      <c r="E27" s="243"/>
      <c r="F27" s="214" t="s">
        <v>26</v>
      </c>
      <c r="G27" s="216">
        <v>0</v>
      </c>
      <c r="H27" s="206"/>
      <c r="I27" s="209"/>
      <c r="J27" s="135" t="s">
        <v>86</v>
      </c>
      <c r="K27" s="212"/>
      <c r="L27" s="135" t="s">
        <v>86</v>
      </c>
      <c r="M27" s="141" t="s">
        <v>81</v>
      </c>
      <c r="N27" s="138"/>
      <c r="O27" s="138"/>
      <c r="P27" s="138"/>
      <c r="Q27" s="138"/>
      <c r="R27" s="138"/>
      <c r="S27" s="138"/>
      <c r="T27" s="162">
        <f>SUM(N27:S27)</f>
        <v>0</v>
      </c>
      <c r="U27" s="188" t="s">
        <v>87</v>
      </c>
      <c r="V27" s="121"/>
      <c r="W27" s="122"/>
    </row>
    <row r="28" spans="2:23" ht="18" customHeight="1">
      <c r="B28" s="220"/>
      <c r="C28" s="130" t="s">
        <v>85</v>
      </c>
      <c r="D28" s="204"/>
      <c r="E28" s="111"/>
      <c r="F28" s="215"/>
      <c r="G28" s="217"/>
      <c r="H28" s="207"/>
      <c r="I28" s="210"/>
      <c r="J28" s="134">
        <v>0</v>
      </c>
      <c r="K28" s="213"/>
      <c r="L28" s="134">
        <v>0</v>
      </c>
      <c r="M28" s="149" t="s">
        <v>84</v>
      </c>
      <c r="N28" s="159">
        <f t="shared" ref="N28:T28" si="4">SUM(N25:N27)</f>
        <v>0</v>
      </c>
      <c r="O28" s="159">
        <f t="shared" si="4"/>
        <v>0</v>
      </c>
      <c r="P28" s="159">
        <f t="shared" si="4"/>
        <v>0</v>
      </c>
      <c r="Q28" s="159">
        <f t="shared" si="4"/>
        <v>0</v>
      </c>
      <c r="R28" s="159">
        <f t="shared" si="4"/>
        <v>0</v>
      </c>
      <c r="S28" s="159">
        <f t="shared" si="4"/>
        <v>0</v>
      </c>
      <c r="T28" s="159">
        <f t="shared" si="4"/>
        <v>0</v>
      </c>
      <c r="U28" s="189" t="s">
        <v>93</v>
      </c>
      <c r="V28" s="123"/>
      <c r="W28" s="118"/>
    </row>
    <row r="29" spans="2:23" ht="18" customHeight="1">
      <c r="B29" s="218">
        <v>6</v>
      </c>
      <c r="C29" s="221"/>
      <c r="D29" s="202"/>
      <c r="E29" s="110"/>
      <c r="F29" s="233" t="s">
        <v>23</v>
      </c>
      <c r="G29" s="216">
        <v>0</v>
      </c>
      <c r="H29" s="205">
        <v>0</v>
      </c>
      <c r="I29" s="208">
        <v>0</v>
      </c>
      <c r="J29" s="237">
        <v>0</v>
      </c>
      <c r="K29" s="211">
        <f>+I29-J29</f>
        <v>0</v>
      </c>
      <c r="L29" s="237">
        <v>0</v>
      </c>
      <c r="M29" s="140" t="s">
        <v>83</v>
      </c>
      <c r="N29" s="136"/>
      <c r="O29" s="136"/>
      <c r="P29" s="136"/>
      <c r="Q29" s="136"/>
      <c r="R29" s="136"/>
      <c r="S29" s="136"/>
      <c r="T29" s="160">
        <f>SUM(N29:S29)</f>
        <v>0</v>
      </c>
      <c r="U29" s="187" t="s">
        <v>94</v>
      </c>
      <c r="V29" s="119"/>
      <c r="W29" s="120"/>
    </row>
    <row r="30" spans="2:23" ht="18" customHeight="1">
      <c r="B30" s="219"/>
      <c r="C30" s="222"/>
      <c r="D30" s="203"/>
      <c r="E30" s="243" t="s">
        <v>28</v>
      </c>
      <c r="F30" s="215"/>
      <c r="G30" s="217"/>
      <c r="H30" s="206"/>
      <c r="I30" s="209"/>
      <c r="J30" s="238"/>
      <c r="K30" s="212"/>
      <c r="L30" s="238"/>
      <c r="M30" s="139" t="s">
        <v>82</v>
      </c>
      <c r="N30" s="137"/>
      <c r="O30" s="137"/>
      <c r="P30" s="137"/>
      <c r="Q30" s="137"/>
      <c r="R30" s="137"/>
      <c r="S30" s="137"/>
      <c r="T30" s="161">
        <f>SUM(N30:S30)</f>
        <v>0</v>
      </c>
      <c r="U30" s="188" t="s">
        <v>95</v>
      </c>
      <c r="V30" s="121"/>
      <c r="W30" s="122"/>
    </row>
    <row r="31" spans="2:23" ht="18" customHeight="1">
      <c r="B31" s="219"/>
      <c r="C31" s="222"/>
      <c r="D31" s="203"/>
      <c r="E31" s="243"/>
      <c r="F31" s="214" t="s">
        <v>26</v>
      </c>
      <c r="G31" s="216">
        <v>0</v>
      </c>
      <c r="H31" s="206"/>
      <c r="I31" s="209"/>
      <c r="J31" s="135" t="s">
        <v>86</v>
      </c>
      <c r="K31" s="212"/>
      <c r="L31" s="135" t="s">
        <v>86</v>
      </c>
      <c r="M31" s="141" t="s">
        <v>81</v>
      </c>
      <c r="N31" s="138"/>
      <c r="O31" s="138"/>
      <c r="P31" s="138"/>
      <c r="Q31" s="138"/>
      <c r="R31" s="138"/>
      <c r="S31" s="138"/>
      <c r="T31" s="162">
        <f>SUM(N31:S31)</f>
        <v>0</v>
      </c>
      <c r="U31" s="188" t="s">
        <v>87</v>
      </c>
      <c r="V31" s="121"/>
      <c r="W31" s="122"/>
    </row>
    <row r="32" spans="2:23" ht="18" customHeight="1">
      <c r="B32" s="220"/>
      <c r="C32" s="130" t="s">
        <v>85</v>
      </c>
      <c r="D32" s="204"/>
      <c r="E32" s="111"/>
      <c r="F32" s="215"/>
      <c r="G32" s="217"/>
      <c r="H32" s="207"/>
      <c r="I32" s="210"/>
      <c r="J32" s="134">
        <v>0</v>
      </c>
      <c r="K32" s="213"/>
      <c r="L32" s="134">
        <v>0</v>
      </c>
      <c r="M32" s="149" t="s">
        <v>84</v>
      </c>
      <c r="N32" s="159">
        <f t="shared" ref="N32:T32" si="5">SUM(N29:N31)</f>
        <v>0</v>
      </c>
      <c r="O32" s="159">
        <f t="shared" si="5"/>
        <v>0</v>
      </c>
      <c r="P32" s="159">
        <f t="shared" si="5"/>
        <v>0</v>
      </c>
      <c r="Q32" s="159">
        <f t="shared" si="5"/>
        <v>0</v>
      </c>
      <c r="R32" s="159">
        <f t="shared" si="5"/>
        <v>0</v>
      </c>
      <c r="S32" s="159">
        <f t="shared" si="5"/>
        <v>0</v>
      </c>
      <c r="T32" s="159">
        <f t="shared" si="5"/>
        <v>0</v>
      </c>
      <c r="U32" s="189" t="s">
        <v>93</v>
      </c>
      <c r="V32" s="123"/>
      <c r="W32" s="118"/>
    </row>
    <row r="33" spans="2:23" ht="18" customHeight="1">
      <c r="B33" s="218">
        <v>7</v>
      </c>
      <c r="C33" s="221"/>
      <c r="D33" s="202"/>
      <c r="E33" s="110"/>
      <c r="F33" s="233" t="s">
        <v>23</v>
      </c>
      <c r="G33" s="216">
        <v>0</v>
      </c>
      <c r="H33" s="205">
        <v>0</v>
      </c>
      <c r="I33" s="208">
        <v>0</v>
      </c>
      <c r="J33" s="237">
        <v>0</v>
      </c>
      <c r="K33" s="211">
        <f>+I33-J33</f>
        <v>0</v>
      </c>
      <c r="L33" s="237">
        <v>0</v>
      </c>
      <c r="M33" s="140" t="s">
        <v>83</v>
      </c>
      <c r="N33" s="136"/>
      <c r="O33" s="136"/>
      <c r="P33" s="136"/>
      <c r="Q33" s="136"/>
      <c r="R33" s="136"/>
      <c r="S33" s="136"/>
      <c r="T33" s="160">
        <f>SUM(N33:S33)</f>
        <v>0</v>
      </c>
      <c r="U33" s="187" t="s">
        <v>94</v>
      </c>
      <c r="V33" s="119"/>
      <c r="W33" s="120"/>
    </row>
    <row r="34" spans="2:23" ht="18" customHeight="1">
      <c r="B34" s="219"/>
      <c r="C34" s="222"/>
      <c r="D34" s="203"/>
      <c r="E34" s="243" t="s">
        <v>28</v>
      </c>
      <c r="F34" s="215"/>
      <c r="G34" s="217"/>
      <c r="H34" s="206"/>
      <c r="I34" s="209"/>
      <c r="J34" s="238"/>
      <c r="K34" s="212"/>
      <c r="L34" s="238"/>
      <c r="M34" s="139" t="s">
        <v>82</v>
      </c>
      <c r="N34" s="137"/>
      <c r="O34" s="137"/>
      <c r="P34" s="137"/>
      <c r="Q34" s="137"/>
      <c r="R34" s="137"/>
      <c r="S34" s="137"/>
      <c r="T34" s="161">
        <f>SUM(N34:S34)</f>
        <v>0</v>
      </c>
      <c r="U34" s="188" t="s">
        <v>95</v>
      </c>
      <c r="V34" s="121"/>
      <c r="W34" s="122"/>
    </row>
    <row r="35" spans="2:23" ht="18" customHeight="1">
      <c r="B35" s="219"/>
      <c r="C35" s="222"/>
      <c r="D35" s="203"/>
      <c r="E35" s="243"/>
      <c r="F35" s="214" t="s">
        <v>26</v>
      </c>
      <c r="G35" s="216">
        <v>0</v>
      </c>
      <c r="H35" s="206"/>
      <c r="I35" s="209"/>
      <c r="J35" s="135" t="s">
        <v>86</v>
      </c>
      <c r="K35" s="212"/>
      <c r="L35" s="135" t="s">
        <v>86</v>
      </c>
      <c r="M35" s="141" t="s">
        <v>81</v>
      </c>
      <c r="N35" s="138"/>
      <c r="O35" s="138"/>
      <c r="P35" s="138"/>
      <c r="Q35" s="138"/>
      <c r="R35" s="138"/>
      <c r="S35" s="138"/>
      <c r="T35" s="162">
        <f>SUM(N35:S35)</f>
        <v>0</v>
      </c>
      <c r="U35" s="188" t="s">
        <v>87</v>
      </c>
      <c r="V35" s="121"/>
      <c r="W35" s="122"/>
    </row>
    <row r="36" spans="2:23" ht="18" customHeight="1">
      <c r="B36" s="220"/>
      <c r="C36" s="130" t="s">
        <v>85</v>
      </c>
      <c r="D36" s="204"/>
      <c r="E36" s="111"/>
      <c r="F36" s="215"/>
      <c r="G36" s="217"/>
      <c r="H36" s="207"/>
      <c r="I36" s="210"/>
      <c r="J36" s="134">
        <v>0</v>
      </c>
      <c r="K36" s="213"/>
      <c r="L36" s="134">
        <v>0</v>
      </c>
      <c r="M36" s="149" t="s">
        <v>84</v>
      </c>
      <c r="N36" s="159">
        <f t="shared" ref="N36:T36" si="6">SUM(N33:N35)</f>
        <v>0</v>
      </c>
      <c r="O36" s="159">
        <f t="shared" si="6"/>
        <v>0</v>
      </c>
      <c r="P36" s="159">
        <f t="shared" si="6"/>
        <v>0</v>
      </c>
      <c r="Q36" s="159">
        <f t="shared" si="6"/>
        <v>0</v>
      </c>
      <c r="R36" s="159">
        <f t="shared" si="6"/>
        <v>0</v>
      </c>
      <c r="S36" s="159">
        <f t="shared" si="6"/>
        <v>0</v>
      </c>
      <c r="T36" s="159">
        <f t="shared" si="6"/>
        <v>0</v>
      </c>
      <c r="U36" s="189" t="s">
        <v>93</v>
      </c>
      <c r="V36" s="123"/>
      <c r="W36" s="118"/>
    </row>
    <row r="37" spans="2:23" ht="18" customHeight="1">
      <c r="B37" s="218">
        <v>8</v>
      </c>
      <c r="C37" s="221"/>
      <c r="D37" s="202"/>
      <c r="E37" s="110"/>
      <c r="F37" s="233" t="s">
        <v>23</v>
      </c>
      <c r="G37" s="216">
        <v>0</v>
      </c>
      <c r="H37" s="205">
        <v>0</v>
      </c>
      <c r="I37" s="208">
        <v>0</v>
      </c>
      <c r="J37" s="237">
        <v>0</v>
      </c>
      <c r="K37" s="211">
        <f>+I37-J37</f>
        <v>0</v>
      </c>
      <c r="L37" s="237">
        <v>0</v>
      </c>
      <c r="M37" s="140" t="s">
        <v>83</v>
      </c>
      <c r="N37" s="136"/>
      <c r="O37" s="136"/>
      <c r="P37" s="136"/>
      <c r="Q37" s="136"/>
      <c r="R37" s="136"/>
      <c r="S37" s="136"/>
      <c r="T37" s="160">
        <f>SUM(N37:S37)</f>
        <v>0</v>
      </c>
      <c r="U37" s="187" t="s">
        <v>94</v>
      </c>
      <c r="V37" s="119"/>
      <c r="W37" s="120"/>
    </row>
    <row r="38" spans="2:23" ht="18" customHeight="1">
      <c r="B38" s="219"/>
      <c r="C38" s="222"/>
      <c r="D38" s="203"/>
      <c r="E38" s="243" t="s">
        <v>28</v>
      </c>
      <c r="F38" s="215"/>
      <c r="G38" s="217"/>
      <c r="H38" s="206"/>
      <c r="I38" s="209"/>
      <c r="J38" s="238"/>
      <c r="K38" s="212"/>
      <c r="L38" s="238"/>
      <c r="M38" s="139" t="s">
        <v>82</v>
      </c>
      <c r="N38" s="137"/>
      <c r="O38" s="137"/>
      <c r="P38" s="137"/>
      <c r="Q38" s="137"/>
      <c r="R38" s="137"/>
      <c r="S38" s="137"/>
      <c r="T38" s="161">
        <f>SUM(N38:S38)</f>
        <v>0</v>
      </c>
      <c r="U38" s="188" t="s">
        <v>95</v>
      </c>
      <c r="V38" s="121"/>
      <c r="W38" s="122"/>
    </row>
    <row r="39" spans="2:23" ht="18" customHeight="1">
      <c r="B39" s="219"/>
      <c r="C39" s="222"/>
      <c r="D39" s="203"/>
      <c r="E39" s="243"/>
      <c r="F39" s="214" t="s">
        <v>26</v>
      </c>
      <c r="G39" s="216">
        <v>0</v>
      </c>
      <c r="H39" s="206"/>
      <c r="I39" s="209"/>
      <c r="J39" s="135" t="s">
        <v>86</v>
      </c>
      <c r="K39" s="212"/>
      <c r="L39" s="135" t="s">
        <v>86</v>
      </c>
      <c r="M39" s="141" t="s">
        <v>81</v>
      </c>
      <c r="N39" s="138"/>
      <c r="O39" s="138"/>
      <c r="P39" s="138"/>
      <c r="Q39" s="138"/>
      <c r="R39" s="138"/>
      <c r="S39" s="138"/>
      <c r="T39" s="162">
        <f>SUM(N39:S39)</f>
        <v>0</v>
      </c>
      <c r="U39" s="188" t="s">
        <v>87</v>
      </c>
      <c r="V39" s="121"/>
      <c r="W39" s="122"/>
    </row>
    <row r="40" spans="2:23" ht="18" customHeight="1">
      <c r="B40" s="220"/>
      <c r="C40" s="130" t="s">
        <v>85</v>
      </c>
      <c r="D40" s="204"/>
      <c r="E40" s="111"/>
      <c r="F40" s="215"/>
      <c r="G40" s="217"/>
      <c r="H40" s="207"/>
      <c r="I40" s="210"/>
      <c r="J40" s="134">
        <v>0</v>
      </c>
      <c r="K40" s="213"/>
      <c r="L40" s="134">
        <v>0</v>
      </c>
      <c r="M40" s="149" t="s">
        <v>84</v>
      </c>
      <c r="N40" s="159">
        <f t="shared" ref="N40:T40" si="7">SUM(N37:N39)</f>
        <v>0</v>
      </c>
      <c r="O40" s="159">
        <f t="shared" si="7"/>
        <v>0</v>
      </c>
      <c r="P40" s="159">
        <f t="shared" si="7"/>
        <v>0</v>
      </c>
      <c r="Q40" s="159">
        <f t="shared" si="7"/>
        <v>0</v>
      </c>
      <c r="R40" s="159">
        <f t="shared" si="7"/>
        <v>0</v>
      </c>
      <c r="S40" s="159">
        <f t="shared" si="7"/>
        <v>0</v>
      </c>
      <c r="T40" s="159">
        <f t="shared" si="7"/>
        <v>0</v>
      </c>
      <c r="U40" s="189" t="s">
        <v>93</v>
      </c>
      <c r="V40" s="123"/>
      <c r="W40" s="118"/>
    </row>
    <row r="41" spans="2:23" ht="18" customHeight="1">
      <c r="B41" s="218">
        <v>9</v>
      </c>
      <c r="C41" s="221"/>
      <c r="D41" s="202"/>
      <c r="E41" s="110"/>
      <c r="F41" s="233" t="s">
        <v>23</v>
      </c>
      <c r="G41" s="216">
        <v>0</v>
      </c>
      <c r="H41" s="205">
        <v>0</v>
      </c>
      <c r="I41" s="208">
        <v>0</v>
      </c>
      <c r="J41" s="237">
        <v>0</v>
      </c>
      <c r="K41" s="211">
        <f>+I41-J41</f>
        <v>0</v>
      </c>
      <c r="L41" s="237">
        <v>0</v>
      </c>
      <c r="M41" s="140" t="s">
        <v>83</v>
      </c>
      <c r="N41" s="136"/>
      <c r="O41" s="136"/>
      <c r="P41" s="136"/>
      <c r="Q41" s="136"/>
      <c r="R41" s="136"/>
      <c r="S41" s="136"/>
      <c r="T41" s="160">
        <f>SUM(N41:S41)</f>
        <v>0</v>
      </c>
      <c r="U41" s="187" t="s">
        <v>94</v>
      </c>
      <c r="V41" s="119"/>
      <c r="W41" s="120"/>
    </row>
    <row r="42" spans="2:23" ht="18" customHeight="1">
      <c r="B42" s="219"/>
      <c r="C42" s="222"/>
      <c r="D42" s="203"/>
      <c r="E42" s="243" t="s">
        <v>28</v>
      </c>
      <c r="F42" s="215"/>
      <c r="G42" s="217"/>
      <c r="H42" s="206"/>
      <c r="I42" s="209"/>
      <c r="J42" s="238"/>
      <c r="K42" s="212"/>
      <c r="L42" s="238"/>
      <c r="M42" s="139" t="s">
        <v>82</v>
      </c>
      <c r="N42" s="137"/>
      <c r="O42" s="137"/>
      <c r="P42" s="137"/>
      <c r="Q42" s="137"/>
      <c r="R42" s="137"/>
      <c r="S42" s="137"/>
      <c r="T42" s="161">
        <f>SUM(N42:S42)</f>
        <v>0</v>
      </c>
      <c r="U42" s="188" t="s">
        <v>95</v>
      </c>
      <c r="V42" s="121"/>
      <c r="W42" s="122"/>
    </row>
    <row r="43" spans="2:23" ht="18" customHeight="1">
      <c r="B43" s="219"/>
      <c r="C43" s="222"/>
      <c r="D43" s="203"/>
      <c r="E43" s="243"/>
      <c r="F43" s="214" t="s">
        <v>26</v>
      </c>
      <c r="G43" s="216">
        <v>0</v>
      </c>
      <c r="H43" s="206"/>
      <c r="I43" s="209"/>
      <c r="J43" s="135" t="s">
        <v>86</v>
      </c>
      <c r="K43" s="212"/>
      <c r="L43" s="135" t="s">
        <v>86</v>
      </c>
      <c r="M43" s="141" t="s">
        <v>81</v>
      </c>
      <c r="N43" s="138"/>
      <c r="O43" s="138"/>
      <c r="P43" s="138"/>
      <c r="Q43" s="138"/>
      <c r="R43" s="138"/>
      <c r="S43" s="138"/>
      <c r="T43" s="162">
        <f>SUM(N43:S43)</f>
        <v>0</v>
      </c>
      <c r="U43" s="188" t="s">
        <v>87</v>
      </c>
      <c r="V43" s="121"/>
      <c r="W43" s="122"/>
    </row>
    <row r="44" spans="2:23" ht="18" customHeight="1">
      <c r="B44" s="220"/>
      <c r="C44" s="130" t="s">
        <v>85</v>
      </c>
      <c r="D44" s="204"/>
      <c r="E44" s="111"/>
      <c r="F44" s="215"/>
      <c r="G44" s="217"/>
      <c r="H44" s="207"/>
      <c r="I44" s="210"/>
      <c r="J44" s="134">
        <v>0</v>
      </c>
      <c r="K44" s="213"/>
      <c r="L44" s="134">
        <v>0</v>
      </c>
      <c r="M44" s="149" t="s">
        <v>84</v>
      </c>
      <c r="N44" s="159">
        <f t="shared" ref="N44:T44" si="8">SUM(N41:N43)</f>
        <v>0</v>
      </c>
      <c r="O44" s="159">
        <f t="shared" si="8"/>
        <v>0</v>
      </c>
      <c r="P44" s="159">
        <f t="shared" si="8"/>
        <v>0</v>
      </c>
      <c r="Q44" s="159">
        <f t="shared" si="8"/>
        <v>0</v>
      </c>
      <c r="R44" s="159">
        <f t="shared" si="8"/>
        <v>0</v>
      </c>
      <c r="S44" s="159">
        <f t="shared" si="8"/>
        <v>0</v>
      </c>
      <c r="T44" s="159">
        <f t="shared" si="8"/>
        <v>0</v>
      </c>
      <c r="U44" s="189" t="s">
        <v>93</v>
      </c>
      <c r="V44" s="123"/>
      <c r="W44" s="118"/>
    </row>
    <row r="45" spans="2:23" ht="18" customHeight="1">
      <c r="B45" s="218">
        <v>10</v>
      </c>
      <c r="C45" s="221"/>
      <c r="D45" s="202"/>
      <c r="E45" s="110"/>
      <c r="F45" s="233" t="s">
        <v>23</v>
      </c>
      <c r="G45" s="216">
        <v>0</v>
      </c>
      <c r="H45" s="205">
        <v>0</v>
      </c>
      <c r="I45" s="208">
        <v>0</v>
      </c>
      <c r="J45" s="237">
        <v>0</v>
      </c>
      <c r="K45" s="211">
        <f>+I45-J45</f>
        <v>0</v>
      </c>
      <c r="L45" s="237">
        <v>0</v>
      </c>
      <c r="M45" s="140" t="s">
        <v>83</v>
      </c>
      <c r="N45" s="136"/>
      <c r="O45" s="136"/>
      <c r="P45" s="136"/>
      <c r="Q45" s="136"/>
      <c r="R45" s="136"/>
      <c r="S45" s="136"/>
      <c r="T45" s="160">
        <f>SUM(N45:S45)</f>
        <v>0</v>
      </c>
      <c r="U45" s="187" t="s">
        <v>94</v>
      </c>
      <c r="V45" s="119"/>
      <c r="W45" s="120"/>
    </row>
    <row r="46" spans="2:23" ht="18" customHeight="1">
      <c r="B46" s="219"/>
      <c r="C46" s="222"/>
      <c r="D46" s="203"/>
      <c r="E46" s="243" t="s">
        <v>28</v>
      </c>
      <c r="F46" s="215"/>
      <c r="G46" s="217"/>
      <c r="H46" s="206"/>
      <c r="I46" s="209"/>
      <c r="J46" s="238"/>
      <c r="K46" s="212"/>
      <c r="L46" s="238"/>
      <c r="M46" s="139" t="s">
        <v>82</v>
      </c>
      <c r="N46" s="137"/>
      <c r="O46" s="137"/>
      <c r="P46" s="137"/>
      <c r="Q46" s="137"/>
      <c r="R46" s="137"/>
      <c r="S46" s="137"/>
      <c r="T46" s="161">
        <f>SUM(N46:S46)</f>
        <v>0</v>
      </c>
      <c r="U46" s="188" t="s">
        <v>95</v>
      </c>
      <c r="V46" s="121"/>
      <c r="W46" s="122"/>
    </row>
    <row r="47" spans="2:23" ht="18" customHeight="1">
      <c r="B47" s="219"/>
      <c r="C47" s="222"/>
      <c r="D47" s="203"/>
      <c r="E47" s="243"/>
      <c r="F47" s="214" t="s">
        <v>26</v>
      </c>
      <c r="G47" s="216">
        <v>0</v>
      </c>
      <c r="H47" s="206"/>
      <c r="I47" s="209"/>
      <c r="J47" s="135" t="s">
        <v>86</v>
      </c>
      <c r="K47" s="212"/>
      <c r="L47" s="135" t="s">
        <v>86</v>
      </c>
      <c r="M47" s="141" t="s">
        <v>81</v>
      </c>
      <c r="N47" s="138"/>
      <c r="O47" s="138"/>
      <c r="P47" s="138"/>
      <c r="Q47" s="138"/>
      <c r="R47" s="138"/>
      <c r="S47" s="138"/>
      <c r="T47" s="162">
        <f>SUM(N47:S47)</f>
        <v>0</v>
      </c>
      <c r="U47" s="188" t="s">
        <v>87</v>
      </c>
      <c r="V47" s="121"/>
      <c r="W47" s="122"/>
    </row>
    <row r="48" spans="2:23" ht="18" customHeight="1">
      <c r="B48" s="220"/>
      <c r="C48" s="130" t="s">
        <v>85</v>
      </c>
      <c r="D48" s="204"/>
      <c r="E48" s="111"/>
      <c r="F48" s="215"/>
      <c r="G48" s="217"/>
      <c r="H48" s="207"/>
      <c r="I48" s="210"/>
      <c r="J48" s="134">
        <v>0</v>
      </c>
      <c r="K48" s="213"/>
      <c r="L48" s="134">
        <v>0</v>
      </c>
      <c r="M48" s="149" t="s">
        <v>84</v>
      </c>
      <c r="N48" s="159">
        <f t="shared" ref="N48:T48" si="9">SUM(N45:N47)</f>
        <v>0</v>
      </c>
      <c r="O48" s="159">
        <f t="shared" si="9"/>
        <v>0</v>
      </c>
      <c r="P48" s="159">
        <f t="shared" si="9"/>
        <v>0</v>
      </c>
      <c r="Q48" s="159">
        <f t="shared" si="9"/>
        <v>0</v>
      </c>
      <c r="R48" s="159">
        <f t="shared" si="9"/>
        <v>0</v>
      </c>
      <c r="S48" s="159">
        <f t="shared" si="9"/>
        <v>0</v>
      </c>
      <c r="T48" s="159">
        <f t="shared" si="9"/>
        <v>0</v>
      </c>
      <c r="U48" s="189" t="s">
        <v>93</v>
      </c>
      <c r="V48" s="123"/>
      <c r="W48" s="118"/>
    </row>
    <row r="49" spans="1:23" ht="18" customHeight="1">
      <c r="B49" s="244"/>
      <c r="C49" s="245"/>
      <c r="D49" s="246"/>
      <c r="E49" s="259"/>
      <c r="F49" s="262" t="s">
        <v>23</v>
      </c>
      <c r="G49" s="257">
        <f>SUM(G9,G13,G17,G21,G25,G29,G33,G37,G41,G45)</f>
        <v>0</v>
      </c>
      <c r="H49" s="265"/>
      <c r="I49" s="211">
        <f>SUM(I9:I48)</f>
        <v>0</v>
      </c>
      <c r="J49" s="271">
        <f>SUM(J9:J11,J13,J17,J21,J25,J29,J33,J37,J41,J45)</f>
        <v>0</v>
      </c>
      <c r="K49" s="211">
        <f>SUM(K9:K48)</f>
        <v>0</v>
      </c>
      <c r="L49" s="271">
        <f>SUM(L9:L11,L13,L17,L21,L25,L29,L33,L37,L41,L45)</f>
        <v>0</v>
      </c>
      <c r="M49" s="140" t="s">
        <v>89</v>
      </c>
      <c r="N49" s="160">
        <f t="shared" ref="N49:S51" si="10">SUM(N9,N13,N17,N21,N25,N29,N33,N37,N41,N45)</f>
        <v>0</v>
      </c>
      <c r="O49" s="160">
        <f t="shared" si="10"/>
        <v>0</v>
      </c>
      <c r="P49" s="160">
        <f t="shared" si="10"/>
        <v>0</v>
      </c>
      <c r="Q49" s="160">
        <f t="shared" si="10"/>
        <v>0</v>
      </c>
      <c r="R49" s="160">
        <f t="shared" si="10"/>
        <v>0</v>
      </c>
      <c r="S49" s="160">
        <f t="shared" si="10"/>
        <v>0</v>
      </c>
      <c r="T49" s="160">
        <f>SUM(N49:S49)</f>
        <v>0</v>
      </c>
      <c r="U49" s="190" t="s">
        <v>94</v>
      </c>
      <c r="V49" s="143"/>
      <c r="W49" s="144"/>
    </row>
    <row r="50" spans="1:23" ht="18" customHeight="1">
      <c r="B50" s="247"/>
      <c r="C50" s="248"/>
      <c r="D50" s="249"/>
      <c r="E50" s="260"/>
      <c r="F50" s="263"/>
      <c r="G50" s="264"/>
      <c r="H50" s="266"/>
      <c r="I50" s="212"/>
      <c r="J50" s="272"/>
      <c r="K50" s="212"/>
      <c r="L50" s="272"/>
      <c r="M50" s="139" t="s">
        <v>90</v>
      </c>
      <c r="N50" s="161">
        <f t="shared" si="10"/>
        <v>0</v>
      </c>
      <c r="O50" s="161">
        <f t="shared" si="10"/>
        <v>0</v>
      </c>
      <c r="P50" s="161">
        <f t="shared" si="10"/>
        <v>0</v>
      </c>
      <c r="Q50" s="161">
        <f t="shared" si="10"/>
        <v>0</v>
      </c>
      <c r="R50" s="161">
        <f t="shared" si="10"/>
        <v>0</v>
      </c>
      <c r="S50" s="161">
        <f t="shared" si="10"/>
        <v>0</v>
      </c>
      <c r="T50" s="161">
        <f>SUM(N50:S50)</f>
        <v>0</v>
      </c>
      <c r="U50" s="191" t="s">
        <v>95</v>
      </c>
      <c r="V50" s="145"/>
      <c r="W50" s="146"/>
    </row>
    <row r="51" spans="1:23" ht="18" customHeight="1">
      <c r="B51" s="247"/>
      <c r="C51" s="248"/>
      <c r="D51" s="249"/>
      <c r="E51" s="260"/>
      <c r="F51" s="255" t="s">
        <v>26</v>
      </c>
      <c r="G51" s="257">
        <f>SUM(G11,G15,G19,G23,G27,G31,G35,G39,G43,G47)</f>
        <v>0</v>
      </c>
      <c r="H51" s="266"/>
      <c r="I51" s="212"/>
      <c r="J51" s="157" t="s">
        <v>86</v>
      </c>
      <c r="K51" s="212"/>
      <c r="L51" s="157" t="s">
        <v>86</v>
      </c>
      <c r="M51" s="141" t="s">
        <v>91</v>
      </c>
      <c r="N51" s="162">
        <f t="shared" si="10"/>
        <v>0</v>
      </c>
      <c r="O51" s="162">
        <f t="shared" si="10"/>
        <v>0</v>
      </c>
      <c r="P51" s="162">
        <f t="shared" si="10"/>
        <v>0</v>
      </c>
      <c r="Q51" s="162">
        <f t="shared" si="10"/>
        <v>0</v>
      </c>
      <c r="R51" s="162">
        <f t="shared" si="10"/>
        <v>0</v>
      </c>
      <c r="S51" s="162">
        <f t="shared" si="10"/>
        <v>0</v>
      </c>
      <c r="T51" s="162">
        <f>SUM(N51:S51)</f>
        <v>0</v>
      </c>
      <c r="U51" s="191" t="s">
        <v>87</v>
      </c>
      <c r="V51" s="145"/>
      <c r="W51" s="146"/>
    </row>
    <row r="52" spans="1:23" ht="18" customHeight="1" thickBot="1">
      <c r="B52" s="250"/>
      <c r="C52" s="251"/>
      <c r="D52" s="252"/>
      <c r="E52" s="261"/>
      <c r="F52" s="256"/>
      <c r="G52" s="258"/>
      <c r="H52" s="267"/>
      <c r="I52" s="270"/>
      <c r="J52" s="158">
        <f>SUM(J12,J16,J20,J24,J28,J32,J36,J40,J44,J48)</f>
        <v>0</v>
      </c>
      <c r="K52" s="270"/>
      <c r="L52" s="158">
        <f>SUM(L12,L16,L20,L24,L28,L32,L36,L40,L44,L48)</f>
        <v>0</v>
      </c>
      <c r="M52" s="142" t="s">
        <v>92</v>
      </c>
      <c r="N52" s="163">
        <f t="shared" ref="N52:T52" si="11">SUM(N49:N51)</f>
        <v>0</v>
      </c>
      <c r="O52" s="163">
        <f t="shared" si="11"/>
        <v>0</v>
      </c>
      <c r="P52" s="163">
        <f t="shared" si="11"/>
        <v>0</v>
      </c>
      <c r="Q52" s="163">
        <f t="shared" si="11"/>
        <v>0</v>
      </c>
      <c r="R52" s="163">
        <f t="shared" si="11"/>
        <v>0</v>
      </c>
      <c r="S52" s="163">
        <f t="shared" si="11"/>
        <v>0</v>
      </c>
      <c r="T52" s="163">
        <f t="shared" si="11"/>
        <v>0</v>
      </c>
      <c r="U52" s="192" t="s">
        <v>93</v>
      </c>
      <c r="V52" s="147"/>
      <c r="W52" s="148"/>
    </row>
    <row r="53" spans="1:23" ht="15" thickBot="1">
      <c r="B53" s="112"/>
      <c r="C53" s="124"/>
      <c r="D53" s="124"/>
      <c r="E53" s="113"/>
      <c r="F53" s="125"/>
      <c r="G53" s="126"/>
      <c r="H53" s="117"/>
      <c r="I53" s="117"/>
      <c r="J53" s="127"/>
      <c r="K53" s="154" t="s">
        <v>104</v>
      </c>
      <c r="L53" s="127"/>
      <c r="M53" s="112"/>
      <c r="N53" s="128"/>
      <c r="O53" s="128"/>
      <c r="P53" s="128"/>
      <c r="Q53" s="128"/>
      <c r="R53" s="128"/>
      <c r="S53" s="128"/>
      <c r="T53" s="128"/>
      <c r="U53" s="117"/>
      <c r="V53" s="117"/>
      <c r="W53" s="117"/>
    </row>
    <row r="54" spans="1:23" s="127" customFormat="1" ht="18" customHeight="1">
      <c r="A54" s="114"/>
      <c r="C54" s="150"/>
      <c r="D54" s="239" t="s">
        <v>34</v>
      </c>
      <c r="E54" s="240" t="s">
        <v>103</v>
      </c>
      <c r="F54" s="241"/>
      <c r="G54" s="239" t="s">
        <v>35</v>
      </c>
      <c r="H54" s="239"/>
      <c r="I54" s="151" t="s">
        <v>36</v>
      </c>
      <c r="J54" s="152" t="s">
        <v>37</v>
      </c>
      <c r="K54" s="153" t="s">
        <v>38</v>
      </c>
      <c r="N54" s="193" t="s">
        <v>96</v>
      </c>
      <c r="O54" s="194"/>
      <c r="P54" s="194"/>
      <c r="Q54" s="194"/>
      <c r="R54" s="194"/>
      <c r="S54" s="194"/>
      <c r="T54" s="195"/>
    </row>
    <row r="55" spans="1:23" s="127" customFormat="1" ht="18" customHeight="1">
      <c r="A55" s="114"/>
      <c r="B55" s="150"/>
      <c r="C55" s="150"/>
      <c r="D55" s="239"/>
      <c r="E55" s="253"/>
      <c r="F55" s="254"/>
      <c r="G55" s="242"/>
      <c r="H55" s="242"/>
      <c r="I55" s="155"/>
      <c r="J55" s="155"/>
      <c r="K55" s="156">
        <f>+I55-J55</f>
        <v>0</v>
      </c>
      <c r="N55" s="196"/>
      <c r="O55" s="197"/>
      <c r="P55" s="197"/>
      <c r="Q55" s="197"/>
      <c r="R55" s="197"/>
      <c r="S55" s="197"/>
      <c r="T55" s="198"/>
    </row>
    <row r="56" spans="1:23" ht="18" customHeight="1">
      <c r="N56" s="196"/>
      <c r="O56" s="197"/>
      <c r="P56" s="197"/>
      <c r="Q56" s="197"/>
      <c r="R56" s="197"/>
      <c r="S56" s="197"/>
      <c r="T56" s="198"/>
    </row>
    <row r="57" spans="1:23" ht="18" customHeight="1">
      <c r="B57" s="180" t="s">
        <v>39</v>
      </c>
      <c r="C57" s="180"/>
      <c r="D57" s="180"/>
      <c r="E57" s="180"/>
      <c r="F57" s="180"/>
      <c r="G57" s="180"/>
      <c r="N57" s="196"/>
      <c r="O57" s="197"/>
      <c r="P57" s="197"/>
      <c r="Q57" s="197"/>
      <c r="R57" s="197"/>
      <c r="S57" s="197"/>
      <c r="T57" s="198"/>
    </row>
    <row r="58" spans="1:23" ht="18" customHeight="1">
      <c r="B58" s="180" t="s">
        <v>42</v>
      </c>
      <c r="C58" s="180"/>
      <c r="D58" s="180"/>
      <c r="E58" s="180"/>
      <c r="F58" s="180"/>
      <c r="G58" s="180"/>
      <c r="N58" s="196"/>
      <c r="O58" s="197"/>
      <c r="P58" s="197"/>
      <c r="Q58" s="197"/>
      <c r="R58" s="197"/>
      <c r="S58" s="197"/>
      <c r="T58" s="198"/>
    </row>
    <row r="59" spans="1:23" ht="18" customHeight="1" thickBot="1">
      <c r="B59" s="180" t="s">
        <v>44</v>
      </c>
      <c r="C59" s="180"/>
      <c r="D59" s="180"/>
      <c r="E59" s="180"/>
      <c r="F59" s="180"/>
      <c r="G59" s="180"/>
      <c r="N59" s="199"/>
      <c r="O59" s="200"/>
      <c r="P59" s="200"/>
      <c r="Q59" s="200"/>
      <c r="R59" s="200"/>
      <c r="S59" s="200"/>
      <c r="T59" s="201"/>
    </row>
    <row r="60" spans="1:23" ht="18" customHeight="1">
      <c r="B60" s="129"/>
      <c r="C60" s="115"/>
    </row>
    <row r="61" spans="1:23" ht="11.25"/>
    <row r="62" spans="1:23" ht="11.25"/>
    <row r="63" spans="1:23" ht="11.25"/>
    <row r="64" spans="1:23" ht="11.25">
      <c r="B64" s="129"/>
    </row>
    <row r="65" spans="2:2" ht="11.25">
      <c r="B65" s="129"/>
    </row>
    <row r="66" spans="2:2" ht="11.25">
      <c r="B66" s="129"/>
    </row>
    <row r="67" spans="2:2" ht="11.25">
      <c r="B67" s="129"/>
    </row>
    <row r="68" spans="2:2" ht="11.25">
      <c r="B68" s="129"/>
    </row>
    <row r="69" spans="2:2" ht="11.25">
      <c r="B69" s="129"/>
    </row>
    <row r="70" spans="2:2" ht="11.25">
      <c r="B70" s="129"/>
    </row>
    <row r="71" spans="2:2" ht="11.25">
      <c r="B71" s="129"/>
    </row>
    <row r="72" spans="2:2" ht="11.25">
      <c r="B72" s="129"/>
    </row>
    <row r="73" spans="2:2" ht="11.25">
      <c r="B73" s="129"/>
    </row>
    <row r="74" spans="2:2" ht="11.25">
      <c r="B74" s="129"/>
    </row>
    <row r="75" spans="2:2" ht="11.25">
      <c r="B75" s="129"/>
    </row>
    <row r="76" spans="2:2" ht="11.25">
      <c r="B76" s="129"/>
    </row>
    <row r="77" spans="2:2" ht="11.25">
      <c r="B77" s="129"/>
    </row>
    <row r="78" spans="2:2" ht="11.25">
      <c r="B78" s="129"/>
    </row>
    <row r="79" spans="2:2" ht="11.25">
      <c r="B79" s="129"/>
    </row>
    <row r="80" spans="2:2" ht="11.25">
      <c r="B80" s="129"/>
    </row>
    <row r="81" spans="2:2" ht="11.25">
      <c r="B81" s="129"/>
    </row>
    <row r="82" spans="2:2" ht="11.25">
      <c r="B82" s="129"/>
    </row>
    <row r="83" spans="2:2" ht="11.25">
      <c r="B83" s="129"/>
    </row>
    <row r="84" spans="2:2" ht="11.25">
      <c r="B84" s="129"/>
    </row>
    <row r="85" spans="2:2" ht="11.25">
      <c r="B85" s="129"/>
    </row>
    <row r="86" spans="2:2" ht="11.25">
      <c r="B86" s="129"/>
    </row>
    <row r="87" spans="2:2" ht="11.25">
      <c r="B87" s="129"/>
    </row>
    <row r="88" spans="2:2" ht="11.25">
      <c r="B88" s="129"/>
    </row>
    <row r="89" spans="2:2" ht="11.25">
      <c r="B89" s="129"/>
    </row>
    <row r="90" spans="2:2" ht="11.25">
      <c r="B90" s="129"/>
    </row>
  </sheetData>
  <sheetProtection sheet="1"/>
  <mergeCells count="163">
    <mergeCell ref="J41:J42"/>
    <mergeCell ref="K41:K44"/>
    <mergeCell ref="L41:L42"/>
    <mergeCell ref="I37:I40"/>
    <mergeCell ref="B41:B44"/>
    <mergeCell ref="C41:C43"/>
    <mergeCell ref="D41:D44"/>
    <mergeCell ref="F41:F42"/>
    <mergeCell ref="G41:G42"/>
    <mergeCell ref="H41:H44"/>
    <mergeCell ref="C45:C47"/>
    <mergeCell ref="D45:D48"/>
    <mergeCell ref="F45:F46"/>
    <mergeCell ref="G45:G46"/>
    <mergeCell ref="H45:H48"/>
    <mergeCell ref="E42:E43"/>
    <mergeCell ref="F43:F44"/>
    <mergeCell ref="G43:G44"/>
    <mergeCell ref="E46:E47"/>
    <mergeCell ref="F47:F48"/>
    <mergeCell ref="G47:G48"/>
    <mergeCell ref="B45:B48"/>
    <mergeCell ref="B37:B40"/>
    <mergeCell ref="C37:C39"/>
    <mergeCell ref="D37:D40"/>
    <mergeCell ref="F37:F38"/>
    <mergeCell ref="G37:G38"/>
    <mergeCell ref="H37:H40"/>
    <mergeCell ref="J37:J38"/>
    <mergeCell ref="K37:K40"/>
    <mergeCell ref="L37:L38"/>
    <mergeCell ref="E38:E39"/>
    <mergeCell ref="F39:F40"/>
    <mergeCell ref="G39:G40"/>
    <mergeCell ref="B33:B36"/>
    <mergeCell ref="C33:C35"/>
    <mergeCell ref="D33:D36"/>
    <mergeCell ref="F33:F34"/>
    <mergeCell ref="G33:G34"/>
    <mergeCell ref="H33:H36"/>
    <mergeCell ref="I33:I36"/>
    <mergeCell ref="J33:J34"/>
    <mergeCell ref="K33:K36"/>
    <mergeCell ref="E34:E35"/>
    <mergeCell ref="F35:F36"/>
    <mergeCell ref="G35:G36"/>
    <mergeCell ref="B29:B32"/>
    <mergeCell ref="C29:C31"/>
    <mergeCell ref="D29:D32"/>
    <mergeCell ref="F29:F30"/>
    <mergeCell ref="G29:G30"/>
    <mergeCell ref="H29:H32"/>
    <mergeCell ref="I29:I32"/>
    <mergeCell ref="J29:J30"/>
    <mergeCell ref="K29:K32"/>
    <mergeCell ref="E30:E31"/>
    <mergeCell ref="F31:F32"/>
    <mergeCell ref="G31:G32"/>
    <mergeCell ref="B25:B28"/>
    <mergeCell ref="C25:C27"/>
    <mergeCell ref="D25:D28"/>
    <mergeCell ref="F25:F26"/>
    <mergeCell ref="G25:G26"/>
    <mergeCell ref="H25:H28"/>
    <mergeCell ref="I25:I28"/>
    <mergeCell ref="J25:J26"/>
    <mergeCell ref="K25:K28"/>
    <mergeCell ref="E26:E27"/>
    <mergeCell ref="F27:F28"/>
    <mergeCell ref="G27:G28"/>
    <mergeCell ref="B21:B24"/>
    <mergeCell ref="C21:C23"/>
    <mergeCell ref="D21:D24"/>
    <mergeCell ref="F21:F22"/>
    <mergeCell ref="G21:G22"/>
    <mergeCell ref="H21:H24"/>
    <mergeCell ref="J21:J22"/>
    <mergeCell ref="K21:K24"/>
    <mergeCell ref="L21:L22"/>
    <mergeCell ref="E22:E23"/>
    <mergeCell ref="F23:F24"/>
    <mergeCell ref="G23:G24"/>
    <mergeCell ref="B13:B16"/>
    <mergeCell ref="C13:C15"/>
    <mergeCell ref="D13:D16"/>
    <mergeCell ref="H13:H16"/>
    <mergeCell ref="I13:I16"/>
    <mergeCell ref="E14:E15"/>
    <mergeCell ref="L17:L18"/>
    <mergeCell ref="E18:E19"/>
    <mergeCell ref="F19:F20"/>
    <mergeCell ref="G19:G20"/>
    <mergeCell ref="B17:B20"/>
    <mergeCell ref="C17:C19"/>
    <mergeCell ref="D17:D20"/>
    <mergeCell ref="F17:F18"/>
    <mergeCell ref="G17:G18"/>
    <mergeCell ref="J17:J18"/>
    <mergeCell ref="U6:V6"/>
    <mergeCell ref="U7:V7"/>
    <mergeCell ref="U8:V8"/>
    <mergeCell ref="D54:D55"/>
    <mergeCell ref="E54:F54"/>
    <mergeCell ref="G54:H54"/>
    <mergeCell ref="G55:H55"/>
    <mergeCell ref="E10:E11"/>
    <mergeCell ref="K13:K16"/>
    <mergeCell ref="H17:H20"/>
    <mergeCell ref="I17:I20"/>
    <mergeCell ref="K17:K20"/>
    <mergeCell ref="I21:I24"/>
    <mergeCell ref="L13:L14"/>
    <mergeCell ref="G15:G16"/>
    <mergeCell ref="F15:F16"/>
    <mergeCell ref="G13:G14"/>
    <mergeCell ref="F13:F14"/>
    <mergeCell ref="J13:J14"/>
    <mergeCell ref="L25:L26"/>
    <mergeCell ref="L29:L30"/>
    <mergeCell ref="L33:L34"/>
    <mergeCell ref="I41:I44"/>
    <mergeCell ref="B49:D52"/>
    <mergeCell ref="B9:B12"/>
    <mergeCell ref="C9:C11"/>
    <mergeCell ref="F2:O3"/>
    <mergeCell ref="F4:O4"/>
    <mergeCell ref="J6:J8"/>
    <mergeCell ref="K6:K8"/>
    <mergeCell ref="L6:L8"/>
    <mergeCell ref="D6:D8"/>
    <mergeCell ref="M6:T6"/>
    <mergeCell ref="F9:F10"/>
    <mergeCell ref="I6:I8"/>
    <mergeCell ref="H6:H8"/>
    <mergeCell ref="F6:G8"/>
    <mergeCell ref="J9:J10"/>
    <mergeCell ref="L9:L10"/>
    <mergeCell ref="R4:V4"/>
    <mergeCell ref="R3:V3"/>
    <mergeCell ref="N54:T54"/>
    <mergeCell ref="N55:T59"/>
    <mergeCell ref="D9:D12"/>
    <mergeCell ref="H9:H12"/>
    <mergeCell ref="I9:I12"/>
    <mergeCell ref="K9:K12"/>
    <mergeCell ref="F11:F12"/>
    <mergeCell ref="G9:G10"/>
    <mergeCell ref="G11:G12"/>
    <mergeCell ref="E55:F55"/>
    <mergeCell ref="I45:I48"/>
    <mergeCell ref="J45:J46"/>
    <mergeCell ref="K45:K48"/>
    <mergeCell ref="L45:L46"/>
    <mergeCell ref="F51:F52"/>
    <mergeCell ref="G51:G52"/>
    <mergeCell ref="E49:E52"/>
    <mergeCell ref="F49:F50"/>
    <mergeCell ref="G49:G50"/>
    <mergeCell ref="H49:H52"/>
    <mergeCell ref="I49:I52"/>
    <mergeCell ref="J49:J50"/>
    <mergeCell ref="K49:K52"/>
    <mergeCell ref="L49:L50"/>
  </mergeCells>
  <phoneticPr fontId="12"/>
  <pageMargins left="0.7" right="0.7" top="0.75" bottom="0.75" header="0.3" footer="0.3"/>
  <pageSetup paperSize="8" scale="7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90"/>
  <sheetViews>
    <sheetView zoomScaleNormal="100" workbookViewId="0">
      <selection activeCell="B44" sqref="B44:K45"/>
    </sheetView>
  </sheetViews>
  <sheetFormatPr defaultColWidth="0" defaultRowHeight="11.25" customHeight="1" zeroHeight="1"/>
  <cols>
    <col min="1" max="1" width="0.875" style="1" customWidth="1"/>
    <col min="2" max="2" width="4.5" style="1" customWidth="1"/>
    <col min="3" max="4" width="15.25" style="1" customWidth="1"/>
    <col min="5" max="5" width="6" style="1" customWidth="1"/>
    <col min="6" max="6" width="5.625" style="1" customWidth="1"/>
    <col min="7" max="7" width="11.875" style="1" customWidth="1"/>
    <col min="8" max="8" width="5.625" style="1" customWidth="1"/>
    <col min="9" max="13" width="11.875" style="1" customWidth="1"/>
    <col min="14" max="20" width="9" style="1" customWidth="1"/>
    <col min="21" max="21" width="18.75" style="1" customWidth="1"/>
    <col min="22" max="22" width="11.25" style="1" customWidth="1"/>
    <col min="23" max="23" width="1.125" style="1" customWidth="1"/>
    <col min="24" max="16384" width="0" style="1" hidden="1"/>
  </cols>
  <sheetData>
    <row r="1" spans="2:22" ht="20.25" customHeight="1" thickBot="1"/>
    <row r="2" spans="2:22" ht="12" customHeight="1">
      <c r="J2" s="273" t="s">
        <v>0</v>
      </c>
      <c r="K2" s="274"/>
      <c r="L2" s="274"/>
      <c r="M2" s="274"/>
      <c r="N2" s="274"/>
      <c r="O2" s="275"/>
      <c r="R2" s="2" t="s">
        <v>1</v>
      </c>
      <c r="V2" s="3" t="s">
        <v>74</v>
      </c>
    </row>
    <row r="3" spans="2:22" ht="17.25" customHeight="1">
      <c r="C3" s="4" t="s">
        <v>65</v>
      </c>
      <c r="J3" s="276"/>
      <c r="K3" s="277"/>
      <c r="L3" s="277"/>
      <c r="M3" s="277"/>
      <c r="N3" s="277"/>
      <c r="O3" s="278"/>
      <c r="R3" s="2"/>
    </row>
    <row r="4" spans="2:22" ht="3.75" customHeight="1">
      <c r="J4" s="279"/>
      <c r="K4" s="280"/>
      <c r="L4" s="280"/>
      <c r="M4" s="280"/>
      <c r="N4" s="280"/>
      <c r="O4" s="281"/>
    </row>
    <row r="5" spans="2:22" ht="17.25" customHeight="1" thickBot="1">
      <c r="J5" s="282">
        <v>42856</v>
      </c>
      <c r="K5" s="283"/>
      <c r="L5" s="283"/>
      <c r="M5" s="283"/>
      <c r="N5" s="283"/>
      <c r="O5" s="284"/>
      <c r="R5" s="3"/>
      <c r="S5" s="3"/>
      <c r="T5" s="3"/>
      <c r="U5" s="69"/>
      <c r="V5" s="6"/>
    </row>
    <row r="6" spans="2:22" ht="15.75" customHeight="1" thickBot="1">
      <c r="B6" s="2"/>
    </row>
    <row r="7" spans="2:22" ht="18" customHeight="1">
      <c r="B7" s="83"/>
      <c r="C7" s="84" t="s">
        <v>2</v>
      </c>
      <c r="D7" s="85"/>
      <c r="E7" s="85"/>
      <c r="F7" s="86"/>
      <c r="G7" s="87"/>
      <c r="H7" s="85"/>
      <c r="I7" s="84" t="s">
        <v>3</v>
      </c>
      <c r="J7" s="84" t="s">
        <v>4</v>
      </c>
      <c r="K7" s="84" t="s">
        <v>5</v>
      </c>
      <c r="L7" s="88" t="s">
        <v>6</v>
      </c>
      <c r="M7" s="285" t="s">
        <v>7</v>
      </c>
      <c r="N7" s="286"/>
      <c r="O7" s="286"/>
      <c r="P7" s="286"/>
      <c r="Q7" s="286"/>
      <c r="R7" s="286"/>
      <c r="S7" s="286"/>
      <c r="T7" s="287"/>
      <c r="U7" s="84" t="s">
        <v>8</v>
      </c>
      <c r="V7" s="89"/>
    </row>
    <row r="8" spans="2:22" ht="18">
      <c r="B8" s="90" t="s">
        <v>54</v>
      </c>
      <c r="C8" s="7" t="s">
        <v>9</v>
      </c>
      <c r="D8" s="8" t="s">
        <v>10</v>
      </c>
      <c r="E8" s="8" t="s">
        <v>11</v>
      </c>
      <c r="F8" s="9"/>
      <c r="G8" s="10"/>
      <c r="H8" s="8" t="s">
        <v>12</v>
      </c>
      <c r="I8" s="8"/>
      <c r="J8" s="8" t="s">
        <v>13</v>
      </c>
      <c r="K8" s="8" t="s">
        <v>14</v>
      </c>
      <c r="L8" s="11"/>
      <c r="M8" s="12"/>
      <c r="N8" s="5"/>
      <c r="O8" s="5"/>
      <c r="P8" s="5"/>
      <c r="Q8" s="5"/>
      <c r="R8" s="5"/>
      <c r="S8" s="5"/>
      <c r="T8" s="13" t="s">
        <v>15</v>
      </c>
      <c r="U8" s="14" t="s">
        <v>16</v>
      </c>
      <c r="V8" s="91" t="s">
        <v>17</v>
      </c>
    </row>
    <row r="9" spans="2:22" ht="18" customHeight="1">
      <c r="B9" s="92"/>
      <c r="C9" s="15" t="s">
        <v>18</v>
      </c>
      <c r="D9" s="16"/>
      <c r="E9" s="16"/>
      <c r="F9" s="17"/>
      <c r="G9" s="18"/>
      <c r="H9" s="19" t="s">
        <v>55</v>
      </c>
      <c r="I9" s="19" t="s">
        <v>19</v>
      </c>
      <c r="J9" s="19" t="s">
        <v>56</v>
      </c>
      <c r="K9" s="19" t="s">
        <v>57</v>
      </c>
      <c r="L9" s="20" t="s">
        <v>20</v>
      </c>
      <c r="M9" s="17"/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2">
        <v>10</v>
      </c>
      <c r="T9" s="23" t="s">
        <v>21</v>
      </c>
      <c r="U9" s="15" t="s">
        <v>22</v>
      </c>
      <c r="V9" s="93"/>
    </row>
    <row r="10" spans="2:22" ht="18" customHeight="1">
      <c r="B10" s="94"/>
      <c r="C10" s="25"/>
      <c r="D10" s="25" t="s">
        <v>75</v>
      </c>
      <c r="E10" s="70">
        <v>42795</v>
      </c>
      <c r="F10" s="24" t="s">
        <v>23</v>
      </c>
      <c r="G10" s="71">
        <v>40000</v>
      </c>
      <c r="H10" s="298">
        <v>91</v>
      </c>
      <c r="I10" s="302">
        <v>36500</v>
      </c>
      <c r="J10" s="25"/>
      <c r="K10" s="302">
        <f>+I10-J11</f>
        <v>20500</v>
      </c>
      <c r="L10" s="25"/>
      <c r="M10" s="26" t="s">
        <v>24</v>
      </c>
      <c r="N10" s="27">
        <v>10000</v>
      </c>
      <c r="O10" s="27">
        <v>14000</v>
      </c>
      <c r="P10" s="27"/>
      <c r="Q10" s="27"/>
      <c r="R10" s="27"/>
      <c r="S10" s="27"/>
      <c r="T10" s="27">
        <f>SUM(N10:S10)</f>
        <v>24000</v>
      </c>
      <c r="U10" s="39" t="s">
        <v>71</v>
      </c>
      <c r="V10" s="95"/>
    </row>
    <row r="11" spans="2:22" ht="18" customHeight="1">
      <c r="B11" s="90">
        <v>1</v>
      </c>
      <c r="C11" s="30" t="s">
        <v>78</v>
      </c>
      <c r="D11" s="30" t="s">
        <v>76</v>
      </c>
      <c r="E11" s="28" t="s">
        <v>58</v>
      </c>
      <c r="F11" s="29"/>
      <c r="G11" s="30"/>
      <c r="H11" s="299"/>
      <c r="I11" s="303"/>
      <c r="J11" s="31">
        <v>16000</v>
      </c>
      <c r="K11" s="303"/>
      <c r="L11" s="31">
        <v>31500</v>
      </c>
      <c r="M11" s="32" t="s">
        <v>25</v>
      </c>
      <c r="N11" s="33"/>
      <c r="O11" s="33"/>
      <c r="P11" s="33"/>
      <c r="Q11" s="33"/>
      <c r="R11" s="33"/>
      <c r="S11" s="33"/>
      <c r="T11" s="33" t="s">
        <v>59</v>
      </c>
      <c r="U11" s="72">
        <v>10000</v>
      </c>
      <c r="V11" s="96" t="s">
        <v>72</v>
      </c>
    </row>
    <row r="12" spans="2:22" ht="18" customHeight="1">
      <c r="B12" s="97"/>
      <c r="C12" s="73" t="s">
        <v>60</v>
      </c>
      <c r="D12" s="16"/>
      <c r="E12" s="74">
        <v>42856</v>
      </c>
      <c r="F12" s="34" t="s">
        <v>26</v>
      </c>
      <c r="G12" s="75">
        <v>35000</v>
      </c>
      <c r="H12" s="300"/>
      <c r="I12" s="304"/>
      <c r="J12" s="76">
        <v>0</v>
      </c>
      <c r="K12" s="304"/>
      <c r="L12" s="76">
        <v>0</v>
      </c>
      <c r="M12" s="35" t="s">
        <v>27</v>
      </c>
      <c r="N12" s="36">
        <f>SUM(N10:N11)</f>
        <v>10000</v>
      </c>
      <c r="O12" s="36">
        <f t="shared" ref="O12:T12" si="0">SUM(O10:O11)</f>
        <v>14000</v>
      </c>
      <c r="P12" s="36">
        <f t="shared" si="0"/>
        <v>0</v>
      </c>
      <c r="Q12" s="36">
        <f t="shared" si="0"/>
        <v>0</v>
      </c>
      <c r="R12" s="36">
        <f t="shared" si="0"/>
        <v>0</v>
      </c>
      <c r="S12" s="36">
        <f t="shared" si="0"/>
        <v>0</v>
      </c>
      <c r="T12" s="36">
        <f t="shared" si="0"/>
        <v>24000</v>
      </c>
      <c r="U12" s="37"/>
      <c r="V12" s="93"/>
    </row>
    <row r="13" spans="2:22" ht="18" customHeight="1">
      <c r="B13" s="94"/>
      <c r="C13" s="25"/>
      <c r="D13" s="25" t="s">
        <v>61</v>
      </c>
      <c r="E13" s="70">
        <v>42826</v>
      </c>
      <c r="F13" s="24" t="s">
        <v>23</v>
      </c>
      <c r="G13" s="71">
        <v>50000</v>
      </c>
      <c r="H13" s="298">
        <v>30</v>
      </c>
      <c r="I13" s="302">
        <v>15000</v>
      </c>
      <c r="J13" s="25"/>
      <c r="K13" s="302">
        <f>+I13-J14</f>
        <v>10000</v>
      </c>
      <c r="L13" s="25"/>
      <c r="M13" s="26" t="s">
        <v>24</v>
      </c>
      <c r="N13" s="27">
        <v>10000</v>
      </c>
      <c r="O13" s="27">
        <v>10000</v>
      </c>
      <c r="P13" s="27"/>
      <c r="Q13" s="27">
        <v>10000</v>
      </c>
      <c r="R13" s="27">
        <v>15000</v>
      </c>
      <c r="S13" s="27"/>
      <c r="T13" s="27">
        <f>SUM(N13:S13)</f>
        <v>45000</v>
      </c>
      <c r="U13" s="39" t="s">
        <v>66</v>
      </c>
      <c r="V13" s="95"/>
    </row>
    <row r="14" spans="2:22" ht="18" customHeight="1">
      <c r="B14" s="90">
        <v>2</v>
      </c>
      <c r="C14" s="30" t="s">
        <v>67</v>
      </c>
      <c r="D14" s="30" t="s">
        <v>62</v>
      </c>
      <c r="E14" s="28" t="s">
        <v>58</v>
      </c>
      <c r="F14" s="29"/>
      <c r="G14" s="30"/>
      <c r="H14" s="299"/>
      <c r="I14" s="303"/>
      <c r="J14" s="31">
        <v>5000</v>
      </c>
      <c r="K14" s="303"/>
      <c r="L14" s="31">
        <v>10000</v>
      </c>
      <c r="M14" s="32" t="s">
        <v>25</v>
      </c>
      <c r="N14" s="33"/>
      <c r="O14" s="33"/>
      <c r="P14" s="33"/>
      <c r="Q14" s="33"/>
      <c r="R14" s="33"/>
      <c r="S14" s="33"/>
      <c r="T14" s="33" t="s">
        <v>59</v>
      </c>
      <c r="U14" s="72">
        <v>5000</v>
      </c>
      <c r="V14" s="96"/>
    </row>
    <row r="15" spans="2:22" ht="18" customHeight="1">
      <c r="B15" s="97"/>
      <c r="C15" s="73" t="s">
        <v>60</v>
      </c>
      <c r="D15" s="16"/>
      <c r="E15" s="74">
        <v>42948</v>
      </c>
      <c r="F15" s="34" t="s">
        <v>26</v>
      </c>
      <c r="G15" s="75">
        <v>35000</v>
      </c>
      <c r="H15" s="300"/>
      <c r="I15" s="304"/>
      <c r="J15" s="76">
        <v>0</v>
      </c>
      <c r="K15" s="304"/>
      <c r="L15" s="76">
        <v>0</v>
      </c>
      <c r="M15" s="35" t="s">
        <v>27</v>
      </c>
      <c r="N15" s="36">
        <f t="shared" ref="N15:T15" si="1">SUM(N13:N14)</f>
        <v>10000</v>
      </c>
      <c r="O15" s="36">
        <f t="shared" si="1"/>
        <v>10000</v>
      </c>
      <c r="P15" s="36">
        <f t="shared" si="1"/>
        <v>0</v>
      </c>
      <c r="Q15" s="36">
        <f t="shared" si="1"/>
        <v>10000</v>
      </c>
      <c r="R15" s="36">
        <f t="shared" si="1"/>
        <v>15000</v>
      </c>
      <c r="S15" s="36">
        <f t="shared" si="1"/>
        <v>0</v>
      </c>
      <c r="T15" s="36">
        <f t="shared" si="1"/>
        <v>45000</v>
      </c>
      <c r="U15" s="37"/>
      <c r="V15" s="93"/>
    </row>
    <row r="16" spans="2:22" ht="18" customHeight="1">
      <c r="B16" s="94"/>
      <c r="C16" s="25"/>
      <c r="D16" s="25" t="s">
        <v>73</v>
      </c>
      <c r="E16" s="70">
        <v>42705</v>
      </c>
      <c r="F16" s="24" t="s">
        <v>23</v>
      </c>
      <c r="G16" s="71">
        <v>80000</v>
      </c>
      <c r="H16" s="298">
        <v>70</v>
      </c>
      <c r="I16" s="302">
        <v>56000</v>
      </c>
      <c r="J16" s="25"/>
      <c r="K16" s="302">
        <f>+I16-J17</f>
        <v>26000</v>
      </c>
      <c r="L16" s="25"/>
      <c r="M16" s="26" t="s">
        <v>24</v>
      </c>
      <c r="N16" s="27">
        <v>10000</v>
      </c>
      <c r="O16" s="27">
        <v>10000</v>
      </c>
      <c r="P16" s="27">
        <v>10000</v>
      </c>
      <c r="Q16" s="27">
        <v>10000</v>
      </c>
      <c r="R16" s="27">
        <v>10000</v>
      </c>
      <c r="S16" s="27"/>
      <c r="T16" s="27">
        <f>SUM(N16:S16)</f>
        <v>50000</v>
      </c>
      <c r="U16" s="39"/>
      <c r="V16" s="95"/>
    </row>
    <row r="17" spans="2:22" ht="18" customHeight="1">
      <c r="B17" s="90">
        <v>3</v>
      </c>
      <c r="C17" s="30" t="s">
        <v>68</v>
      </c>
      <c r="D17" s="30" t="s">
        <v>69</v>
      </c>
      <c r="E17" s="28" t="s">
        <v>28</v>
      </c>
      <c r="F17" s="29"/>
      <c r="G17" s="30"/>
      <c r="H17" s="299"/>
      <c r="I17" s="303"/>
      <c r="J17" s="31">
        <v>30000</v>
      </c>
      <c r="K17" s="303"/>
      <c r="L17" s="31">
        <v>50000</v>
      </c>
      <c r="M17" s="32" t="s">
        <v>25</v>
      </c>
      <c r="N17" s="33"/>
      <c r="O17" s="33"/>
      <c r="P17" s="33"/>
      <c r="Q17" s="33"/>
      <c r="R17" s="33"/>
      <c r="S17" s="33"/>
      <c r="T17" s="33" t="s">
        <v>59</v>
      </c>
      <c r="U17" s="72"/>
      <c r="V17" s="98"/>
    </row>
    <row r="18" spans="2:22" ht="18" customHeight="1">
      <c r="B18" s="97"/>
      <c r="C18" s="73" t="s">
        <v>77</v>
      </c>
      <c r="D18" s="16"/>
      <c r="E18" s="74">
        <v>42917</v>
      </c>
      <c r="F18" s="34" t="s">
        <v>26</v>
      </c>
      <c r="G18" s="75">
        <v>64000</v>
      </c>
      <c r="H18" s="300"/>
      <c r="I18" s="304"/>
      <c r="J18" s="76">
        <v>20000</v>
      </c>
      <c r="K18" s="304"/>
      <c r="L18" s="76">
        <v>0</v>
      </c>
      <c r="M18" s="35" t="s">
        <v>27</v>
      </c>
      <c r="N18" s="36">
        <f t="shared" ref="N18:T18" si="2">SUM(N16:N17)</f>
        <v>10000</v>
      </c>
      <c r="O18" s="36">
        <f t="shared" si="2"/>
        <v>10000</v>
      </c>
      <c r="P18" s="36">
        <f t="shared" si="2"/>
        <v>10000</v>
      </c>
      <c r="Q18" s="36">
        <f t="shared" si="2"/>
        <v>10000</v>
      </c>
      <c r="R18" s="36">
        <f t="shared" si="2"/>
        <v>10000</v>
      </c>
      <c r="S18" s="36">
        <f t="shared" si="2"/>
        <v>0</v>
      </c>
      <c r="T18" s="36">
        <f t="shared" si="2"/>
        <v>50000</v>
      </c>
      <c r="U18" s="37"/>
      <c r="V18" s="93"/>
    </row>
    <row r="19" spans="2:22" ht="18" customHeight="1">
      <c r="B19" s="94"/>
      <c r="C19" s="25"/>
      <c r="D19" s="25"/>
      <c r="E19" s="70"/>
      <c r="F19" s="24" t="s">
        <v>23</v>
      </c>
      <c r="G19" s="71"/>
      <c r="H19" s="298"/>
      <c r="I19" s="302"/>
      <c r="J19" s="25"/>
      <c r="K19" s="302">
        <f>+I19-J20</f>
        <v>0</v>
      </c>
      <c r="L19" s="25"/>
      <c r="M19" s="26" t="s">
        <v>24</v>
      </c>
      <c r="N19" s="27"/>
      <c r="O19" s="27"/>
      <c r="P19" s="27"/>
      <c r="Q19" s="27"/>
      <c r="R19" s="27"/>
      <c r="S19" s="27"/>
      <c r="T19" s="27">
        <f>SUM(N19:S19)</f>
        <v>0</v>
      </c>
      <c r="U19" s="39"/>
      <c r="V19" s="95"/>
    </row>
    <row r="20" spans="2:22" ht="18" customHeight="1">
      <c r="B20" s="90">
        <v>4</v>
      </c>
      <c r="C20" s="30"/>
      <c r="D20" s="30"/>
      <c r="E20" s="28" t="s">
        <v>28</v>
      </c>
      <c r="F20" s="29"/>
      <c r="G20" s="30"/>
      <c r="H20" s="299"/>
      <c r="I20" s="303"/>
      <c r="J20" s="31"/>
      <c r="K20" s="303"/>
      <c r="L20" s="31"/>
      <c r="M20" s="32" t="s">
        <v>25</v>
      </c>
      <c r="N20" s="33"/>
      <c r="O20" s="33"/>
      <c r="P20" s="33"/>
      <c r="Q20" s="33"/>
      <c r="R20" s="33"/>
      <c r="S20" s="33"/>
      <c r="T20" s="33" t="s">
        <v>59</v>
      </c>
      <c r="U20" s="72"/>
      <c r="V20" s="98"/>
    </row>
    <row r="21" spans="2:22" ht="18" customHeight="1">
      <c r="B21" s="97"/>
      <c r="C21" s="73" t="s">
        <v>70</v>
      </c>
      <c r="D21" s="16"/>
      <c r="E21" s="74"/>
      <c r="F21" s="34" t="s">
        <v>26</v>
      </c>
      <c r="G21" s="75"/>
      <c r="H21" s="300"/>
      <c r="I21" s="304"/>
      <c r="J21" s="76">
        <v>0</v>
      </c>
      <c r="K21" s="304"/>
      <c r="L21" s="76">
        <v>0</v>
      </c>
      <c r="M21" s="35" t="s">
        <v>27</v>
      </c>
      <c r="N21" s="36">
        <f t="shared" ref="N21:T21" si="3">SUM(N19:N20)</f>
        <v>0</v>
      </c>
      <c r="O21" s="36">
        <f t="shared" si="3"/>
        <v>0</v>
      </c>
      <c r="P21" s="36">
        <f t="shared" si="3"/>
        <v>0</v>
      </c>
      <c r="Q21" s="36">
        <f t="shared" si="3"/>
        <v>0</v>
      </c>
      <c r="R21" s="36">
        <f t="shared" si="3"/>
        <v>0</v>
      </c>
      <c r="S21" s="36">
        <f t="shared" si="3"/>
        <v>0</v>
      </c>
      <c r="T21" s="36">
        <f t="shared" si="3"/>
        <v>0</v>
      </c>
      <c r="U21" s="37"/>
      <c r="V21" s="93"/>
    </row>
    <row r="22" spans="2:22" ht="18" customHeight="1">
      <c r="B22" s="94"/>
      <c r="C22" s="25"/>
      <c r="D22" s="25"/>
      <c r="E22" s="70"/>
      <c r="F22" s="24" t="s">
        <v>23</v>
      </c>
      <c r="G22" s="71"/>
      <c r="H22" s="298"/>
      <c r="I22" s="302"/>
      <c r="J22" s="25"/>
      <c r="K22" s="302">
        <f>+I22-J23</f>
        <v>0</v>
      </c>
      <c r="L22" s="25"/>
      <c r="M22" s="26" t="s">
        <v>24</v>
      </c>
      <c r="N22" s="27"/>
      <c r="O22" s="27"/>
      <c r="P22" s="27"/>
      <c r="Q22" s="27"/>
      <c r="R22" s="27"/>
      <c r="S22" s="27"/>
      <c r="T22" s="27">
        <f>SUM(N22:S22)</f>
        <v>0</v>
      </c>
      <c r="U22" s="39"/>
      <c r="V22" s="95"/>
    </row>
    <row r="23" spans="2:22" ht="18" customHeight="1">
      <c r="B23" s="90">
        <v>5</v>
      </c>
      <c r="C23" s="30"/>
      <c r="D23" s="30"/>
      <c r="E23" s="28" t="s">
        <v>28</v>
      </c>
      <c r="F23" s="29"/>
      <c r="G23" s="30"/>
      <c r="H23" s="299"/>
      <c r="I23" s="303"/>
      <c r="J23" s="31"/>
      <c r="K23" s="303"/>
      <c r="L23" s="31"/>
      <c r="M23" s="32" t="s">
        <v>25</v>
      </c>
      <c r="N23" s="33"/>
      <c r="O23" s="33"/>
      <c r="P23" s="33"/>
      <c r="Q23" s="33"/>
      <c r="R23" s="33"/>
      <c r="S23" s="33"/>
      <c r="T23" s="33" t="s">
        <v>59</v>
      </c>
      <c r="U23" s="72"/>
      <c r="V23" s="91"/>
    </row>
    <row r="24" spans="2:22" ht="18" customHeight="1">
      <c r="B24" s="97"/>
      <c r="C24" s="73" t="s">
        <v>29</v>
      </c>
      <c r="D24" s="16"/>
      <c r="E24" s="74"/>
      <c r="F24" s="34" t="s">
        <v>26</v>
      </c>
      <c r="G24" s="75"/>
      <c r="H24" s="300"/>
      <c r="I24" s="304"/>
      <c r="J24" s="76">
        <v>0</v>
      </c>
      <c r="K24" s="304"/>
      <c r="L24" s="76">
        <v>0</v>
      </c>
      <c r="M24" s="35" t="s">
        <v>27</v>
      </c>
      <c r="N24" s="36">
        <f t="shared" ref="N24:T24" si="4">SUM(N22:N23)</f>
        <v>0</v>
      </c>
      <c r="O24" s="36">
        <f t="shared" si="4"/>
        <v>0</v>
      </c>
      <c r="P24" s="36">
        <f t="shared" si="4"/>
        <v>0</v>
      </c>
      <c r="Q24" s="36">
        <f t="shared" si="4"/>
        <v>0</v>
      </c>
      <c r="R24" s="36">
        <f t="shared" si="4"/>
        <v>0</v>
      </c>
      <c r="S24" s="36">
        <f t="shared" si="4"/>
        <v>0</v>
      </c>
      <c r="T24" s="36">
        <f t="shared" si="4"/>
        <v>0</v>
      </c>
      <c r="U24" s="37"/>
      <c r="V24" s="93"/>
    </row>
    <row r="25" spans="2:22" ht="18" customHeight="1">
      <c r="B25" s="94"/>
      <c r="C25" s="25"/>
      <c r="D25" s="25"/>
      <c r="E25" s="70"/>
      <c r="F25" s="24" t="s">
        <v>23</v>
      </c>
      <c r="G25" s="71"/>
      <c r="H25" s="298"/>
      <c r="I25" s="302"/>
      <c r="J25" s="25"/>
      <c r="K25" s="302">
        <f>+I25-J26</f>
        <v>0</v>
      </c>
      <c r="L25" s="25"/>
      <c r="M25" s="26" t="s">
        <v>24</v>
      </c>
      <c r="N25" s="27"/>
      <c r="O25" s="27"/>
      <c r="P25" s="27"/>
      <c r="Q25" s="27"/>
      <c r="R25" s="27"/>
      <c r="S25" s="27"/>
      <c r="T25" s="27">
        <f>SUM(N25:S25)</f>
        <v>0</v>
      </c>
      <c r="U25" s="39"/>
      <c r="V25" s="95"/>
    </row>
    <row r="26" spans="2:22" ht="18" customHeight="1">
      <c r="B26" s="90">
        <v>6</v>
      </c>
      <c r="C26" s="30"/>
      <c r="D26" s="30"/>
      <c r="E26" s="28" t="s">
        <v>28</v>
      </c>
      <c r="F26" s="29"/>
      <c r="G26" s="30"/>
      <c r="H26" s="299"/>
      <c r="I26" s="303"/>
      <c r="J26" s="31"/>
      <c r="K26" s="303"/>
      <c r="L26" s="31"/>
      <c r="M26" s="32" t="s">
        <v>25</v>
      </c>
      <c r="N26" s="33"/>
      <c r="O26" s="33"/>
      <c r="P26" s="33"/>
      <c r="Q26" s="33"/>
      <c r="R26" s="33"/>
      <c r="S26" s="33"/>
      <c r="T26" s="33" t="s">
        <v>59</v>
      </c>
      <c r="U26" s="72"/>
      <c r="V26" s="98"/>
    </row>
    <row r="27" spans="2:22" ht="18" customHeight="1">
      <c r="B27" s="97"/>
      <c r="C27" s="73" t="s">
        <v>29</v>
      </c>
      <c r="D27" s="16"/>
      <c r="E27" s="74"/>
      <c r="F27" s="34" t="s">
        <v>26</v>
      </c>
      <c r="G27" s="75"/>
      <c r="H27" s="300"/>
      <c r="I27" s="304"/>
      <c r="J27" s="76">
        <v>0</v>
      </c>
      <c r="K27" s="304"/>
      <c r="L27" s="76">
        <v>0</v>
      </c>
      <c r="M27" s="35" t="s">
        <v>27</v>
      </c>
      <c r="N27" s="36">
        <f t="shared" ref="N27:T27" si="5">SUM(N25:N26)</f>
        <v>0</v>
      </c>
      <c r="O27" s="36">
        <f t="shared" si="5"/>
        <v>0</v>
      </c>
      <c r="P27" s="36">
        <f t="shared" si="5"/>
        <v>0</v>
      </c>
      <c r="Q27" s="36">
        <f t="shared" si="5"/>
        <v>0</v>
      </c>
      <c r="R27" s="36">
        <f t="shared" si="5"/>
        <v>0</v>
      </c>
      <c r="S27" s="36">
        <f t="shared" si="5"/>
        <v>0</v>
      </c>
      <c r="T27" s="36">
        <f t="shared" si="5"/>
        <v>0</v>
      </c>
      <c r="U27" s="37"/>
      <c r="V27" s="93"/>
    </row>
    <row r="28" spans="2:22" ht="18" customHeight="1">
      <c r="B28" s="94"/>
      <c r="C28" s="25"/>
      <c r="D28" s="25"/>
      <c r="E28" s="70"/>
      <c r="F28" s="24" t="s">
        <v>23</v>
      </c>
      <c r="G28" s="71"/>
      <c r="H28" s="298"/>
      <c r="I28" s="302"/>
      <c r="J28" s="25"/>
      <c r="K28" s="302">
        <f>+I28-J29</f>
        <v>0</v>
      </c>
      <c r="L28" s="25"/>
      <c r="M28" s="26" t="s">
        <v>24</v>
      </c>
      <c r="N28" s="27"/>
      <c r="O28" s="27"/>
      <c r="P28" s="27"/>
      <c r="Q28" s="27"/>
      <c r="R28" s="27"/>
      <c r="S28" s="27"/>
      <c r="T28" s="27">
        <f>SUM(N28:S28)</f>
        <v>0</v>
      </c>
      <c r="U28" s="39"/>
      <c r="V28" s="95"/>
    </row>
    <row r="29" spans="2:22" ht="18" customHeight="1">
      <c r="B29" s="90">
        <v>7</v>
      </c>
      <c r="C29" s="30"/>
      <c r="D29" s="30"/>
      <c r="E29" s="28" t="s">
        <v>28</v>
      </c>
      <c r="F29" s="29"/>
      <c r="G29" s="30"/>
      <c r="H29" s="299"/>
      <c r="I29" s="303"/>
      <c r="J29" s="31"/>
      <c r="K29" s="303"/>
      <c r="L29" s="31"/>
      <c r="M29" s="32" t="s">
        <v>25</v>
      </c>
      <c r="N29" s="33"/>
      <c r="O29" s="33"/>
      <c r="P29" s="33"/>
      <c r="Q29" s="33"/>
      <c r="R29" s="33"/>
      <c r="S29" s="33"/>
      <c r="T29" s="33" t="s">
        <v>59</v>
      </c>
      <c r="U29" s="72"/>
      <c r="V29" s="98"/>
    </row>
    <row r="30" spans="2:22" ht="18" customHeight="1">
      <c r="B30" s="97"/>
      <c r="C30" s="73" t="s">
        <v>29</v>
      </c>
      <c r="D30" s="16"/>
      <c r="E30" s="74"/>
      <c r="F30" s="34" t="s">
        <v>26</v>
      </c>
      <c r="G30" s="75"/>
      <c r="H30" s="300"/>
      <c r="I30" s="304"/>
      <c r="J30" s="76">
        <v>0</v>
      </c>
      <c r="K30" s="304"/>
      <c r="L30" s="76">
        <v>0</v>
      </c>
      <c r="M30" s="35" t="s">
        <v>27</v>
      </c>
      <c r="N30" s="36">
        <f t="shared" ref="N30:T30" si="6">SUM(N28:N29)</f>
        <v>0</v>
      </c>
      <c r="O30" s="36">
        <f t="shared" si="6"/>
        <v>0</v>
      </c>
      <c r="P30" s="36">
        <f t="shared" si="6"/>
        <v>0</v>
      </c>
      <c r="Q30" s="36">
        <f t="shared" si="6"/>
        <v>0</v>
      </c>
      <c r="R30" s="36">
        <f t="shared" si="6"/>
        <v>0</v>
      </c>
      <c r="S30" s="36">
        <f t="shared" si="6"/>
        <v>0</v>
      </c>
      <c r="T30" s="36">
        <f t="shared" si="6"/>
        <v>0</v>
      </c>
      <c r="U30" s="37"/>
      <c r="V30" s="93"/>
    </row>
    <row r="31" spans="2:22" ht="18" customHeight="1">
      <c r="B31" s="94"/>
      <c r="C31" s="25"/>
      <c r="D31" s="25"/>
      <c r="E31" s="70"/>
      <c r="F31" s="24" t="s">
        <v>23</v>
      </c>
      <c r="G31" s="71"/>
      <c r="H31" s="298"/>
      <c r="I31" s="302"/>
      <c r="J31" s="25"/>
      <c r="K31" s="302">
        <f>+I31-J32</f>
        <v>0</v>
      </c>
      <c r="L31" s="25"/>
      <c r="M31" s="26" t="s">
        <v>24</v>
      </c>
      <c r="N31" s="27"/>
      <c r="O31" s="27"/>
      <c r="P31" s="27"/>
      <c r="Q31" s="27"/>
      <c r="R31" s="27"/>
      <c r="S31" s="27"/>
      <c r="T31" s="27">
        <f>SUM(N31:S31)</f>
        <v>0</v>
      </c>
      <c r="U31" s="39"/>
      <c r="V31" s="95"/>
    </row>
    <row r="32" spans="2:22" ht="18" customHeight="1">
      <c r="B32" s="90">
        <v>8</v>
      </c>
      <c r="C32" s="30"/>
      <c r="D32" s="30"/>
      <c r="E32" s="28" t="s">
        <v>28</v>
      </c>
      <c r="F32" s="29"/>
      <c r="G32" s="30"/>
      <c r="H32" s="299"/>
      <c r="I32" s="303"/>
      <c r="J32" s="31"/>
      <c r="K32" s="303"/>
      <c r="L32" s="31"/>
      <c r="M32" s="32" t="s">
        <v>25</v>
      </c>
      <c r="N32" s="33"/>
      <c r="O32" s="33"/>
      <c r="P32" s="33"/>
      <c r="Q32" s="33"/>
      <c r="R32" s="33"/>
      <c r="S32" s="33"/>
      <c r="T32" s="33" t="s">
        <v>59</v>
      </c>
      <c r="U32" s="72"/>
      <c r="V32" s="98"/>
    </row>
    <row r="33" spans="2:22" ht="18" customHeight="1">
      <c r="B33" s="97"/>
      <c r="C33" s="73" t="s">
        <v>29</v>
      </c>
      <c r="D33" s="16"/>
      <c r="E33" s="74"/>
      <c r="F33" s="34" t="s">
        <v>26</v>
      </c>
      <c r="G33" s="75"/>
      <c r="H33" s="300"/>
      <c r="I33" s="304"/>
      <c r="J33" s="76">
        <v>0</v>
      </c>
      <c r="K33" s="304"/>
      <c r="L33" s="76">
        <v>0</v>
      </c>
      <c r="M33" s="35" t="s">
        <v>27</v>
      </c>
      <c r="N33" s="36">
        <f t="shared" ref="N33:T33" si="7">SUM(N31:N32)</f>
        <v>0</v>
      </c>
      <c r="O33" s="36">
        <f t="shared" si="7"/>
        <v>0</v>
      </c>
      <c r="P33" s="36">
        <f t="shared" si="7"/>
        <v>0</v>
      </c>
      <c r="Q33" s="36">
        <f t="shared" si="7"/>
        <v>0</v>
      </c>
      <c r="R33" s="36">
        <f t="shared" si="7"/>
        <v>0</v>
      </c>
      <c r="S33" s="36">
        <f t="shared" si="7"/>
        <v>0</v>
      </c>
      <c r="T33" s="36">
        <f t="shared" si="7"/>
        <v>0</v>
      </c>
      <c r="U33" s="37"/>
      <c r="V33" s="93"/>
    </row>
    <row r="34" spans="2:22" ht="18" customHeight="1">
      <c r="B34" s="94"/>
      <c r="C34" s="25"/>
      <c r="D34" s="25"/>
      <c r="E34" s="70"/>
      <c r="F34" s="24" t="s">
        <v>23</v>
      </c>
      <c r="G34" s="71"/>
      <c r="H34" s="298"/>
      <c r="I34" s="302"/>
      <c r="J34" s="25"/>
      <c r="K34" s="302">
        <f>+I34-J35</f>
        <v>0</v>
      </c>
      <c r="L34" s="25"/>
      <c r="M34" s="26" t="s">
        <v>24</v>
      </c>
      <c r="N34" s="27"/>
      <c r="O34" s="27"/>
      <c r="P34" s="27"/>
      <c r="Q34" s="27"/>
      <c r="R34" s="27"/>
      <c r="S34" s="27"/>
      <c r="T34" s="27">
        <f>SUM(N34:S34)</f>
        <v>0</v>
      </c>
      <c r="U34" s="39"/>
      <c r="V34" s="95"/>
    </row>
    <row r="35" spans="2:22" ht="18" customHeight="1">
      <c r="B35" s="90">
        <v>9</v>
      </c>
      <c r="C35" s="30"/>
      <c r="D35" s="30"/>
      <c r="E35" s="28" t="s">
        <v>28</v>
      </c>
      <c r="F35" s="29"/>
      <c r="G35" s="30"/>
      <c r="H35" s="299"/>
      <c r="I35" s="303"/>
      <c r="J35" s="31"/>
      <c r="K35" s="303"/>
      <c r="L35" s="31"/>
      <c r="M35" s="32" t="s">
        <v>25</v>
      </c>
      <c r="N35" s="33"/>
      <c r="O35" s="33"/>
      <c r="P35" s="33"/>
      <c r="Q35" s="33"/>
      <c r="R35" s="33"/>
      <c r="S35" s="33"/>
      <c r="T35" s="33" t="s">
        <v>59</v>
      </c>
      <c r="U35" s="72"/>
      <c r="V35" s="98"/>
    </row>
    <row r="36" spans="2:22" ht="18" customHeight="1">
      <c r="B36" s="97"/>
      <c r="C36" s="73" t="s">
        <v>29</v>
      </c>
      <c r="D36" s="16"/>
      <c r="E36" s="74"/>
      <c r="F36" s="34" t="s">
        <v>26</v>
      </c>
      <c r="G36" s="75"/>
      <c r="H36" s="300"/>
      <c r="I36" s="304"/>
      <c r="J36" s="76">
        <v>0</v>
      </c>
      <c r="K36" s="304"/>
      <c r="L36" s="76">
        <v>0</v>
      </c>
      <c r="M36" s="35" t="s">
        <v>27</v>
      </c>
      <c r="N36" s="36">
        <f t="shared" ref="N36:T36" si="8">SUM(N34:N35)</f>
        <v>0</v>
      </c>
      <c r="O36" s="36">
        <f t="shared" si="8"/>
        <v>0</v>
      </c>
      <c r="P36" s="36">
        <f t="shared" si="8"/>
        <v>0</v>
      </c>
      <c r="Q36" s="36">
        <f t="shared" si="8"/>
        <v>0</v>
      </c>
      <c r="R36" s="36">
        <f t="shared" si="8"/>
        <v>0</v>
      </c>
      <c r="S36" s="36">
        <f t="shared" si="8"/>
        <v>0</v>
      </c>
      <c r="T36" s="36">
        <f t="shared" si="8"/>
        <v>0</v>
      </c>
      <c r="U36" s="37"/>
      <c r="V36" s="93"/>
    </row>
    <row r="37" spans="2:22" ht="18" customHeight="1">
      <c r="B37" s="94"/>
      <c r="C37" s="25"/>
      <c r="D37" s="25"/>
      <c r="E37" s="70"/>
      <c r="F37" s="24" t="s">
        <v>23</v>
      </c>
      <c r="G37" s="71"/>
      <c r="H37" s="298"/>
      <c r="I37" s="302"/>
      <c r="J37" s="25"/>
      <c r="K37" s="302">
        <f>+I37-J38</f>
        <v>0</v>
      </c>
      <c r="L37" s="25"/>
      <c r="M37" s="26" t="s">
        <v>24</v>
      </c>
      <c r="N37" s="27"/>
      <c r="O37" s="27"/>
      <c r="P37" s="27"/>
      <c r="Q37" s="27"/>
      <c r="R37" s="27"/>
      <c r="S37" s="27"/>
      <c r="T37" s="27">
        <f>SUM(N37:S37)</f>
        <v>0</v>
      </c>
      <c r="U37" s="39"/>
      <c r="V37" s="95"/>
    </row>
    <row r="38" spans="2:22" ht="18" customHeight="1">
      <c r="B38" s="90">
        <v>10</v>
      </c>
      <c r="C38" s="30"/>
      <c r="D38" s="30"/>
      <c r="E38" s="28" t="s">
        <v>28</v>
      </c>
      <c r="F38" s="29"/>
      <c r="G38" s="30"/>
      <c r="H38" s="299"/>
      <c r="I38" s="303"/>
      <c r="J38" s="31"/>
      <c r="K38" s="303"/>
      <c r="L38" s="31"/>
      <c r="M38" s="32" t="s">
        <v>25</v>
      </c>
      <c r="N38" s="33"/>
      <c r="O38" s="33"/>
      <c r="P38" s="33"/>
      <c r="Q38" s="33"/>
      <c r="R38" s="33"/>
      <c r="S38" s="33"/>
      <c r="T38" s="33" t="s">
        <v>59</v>
      </c>
      <c r="U38" s="72"/>
      <c r="V38" s="98"/>
    </row>
    <row r="39" spans="2:22" ht="18" customHeight="1">
      <c r="B39" s="97"/>
      <c r="C39" s="73" t="s">
        <v>29</v>
      </c>
      <c r="D39" s="16"/>
      <c r="E39" s="74"/>
      <c r="F39" s="34" t="s">
        <v>26</v>
      </c>
      <c r="G39" s="75"/>
      <c r="H39" s="300"/>
      <c r="I39" s="304"/>
      <c r="J39" s="76">
        <v>0</v>
      </c>
      <c r="K39" s="304"/>
      <c r="L39" s="76">
        <v>0</v>
      </c>
      <c r="M39" s="35" t="s">
        <v>27</v>
      </c>
      <c r="N39" s="36">
        <f t="shared" ref="N39:T39" si="9">SUM(N37:N38)</f>
        <v>0</v>
      </c>
      <c r="O39" s="36">
        <f t="shared" si="9"/>
        <v>0</v>
      </c>
      <c r="P39" s="36">
        <f t="shared" si="9"/>
        <v>0</v>
      </c>
      <c r="Q39" s="36">
        <f t="shared" si="9"/>
        <v>0</v>
      </c>
      <c r="R39" s="36">
        <f t="shared" si="9"/>
        <v>0</v>
      </c>
      <c r="S39" s="36">
        <f t="shared" si="9"/>
        <v>0</v>
      </c>
      <c r="T39" s="36">
        <f t="shared" si="9"/>
        <v>0</v>
      </c>
      <c r="U39" s="37"/>
      <c r="V39" s="93"/>
    </row>
    <row r="40" spans="2:22" ht="18" customHeight="1">
      <c r="B40" s="94"/>
      <c r="C40" s="25"/>
      <c r="D40" s="25"/>
      <c r="E40" s="70"/>
      <c r="F40" s="24" t="s">
        <v>23</v>
      </c>
      <c r="G40" s="38">
        <f>+G10+G13+G16+G19+G22+G25+G28+G31+G34+G37</f>
        <v>170000</v>
      </c>
      <c r="H40" s="305"/>
      <c r="I40" s="308">
        <f>SUM(I10:I39)</f>
        <v>107500</v>
      </c>
      <c r="J40" s="81"/>
      <c r="K40" s="308">
        <f>SUM(K10:K39)</f>
        <v>56500</v>
      </c>
      <c r="L40" s="25"/>
      <c r="M40" s="26" t="s">
        <v>30</v>
      </c>
      <c r="N40" s="27">
        <f t="shared" ref="N40:S41" si="10">+N10+N13+N16+N19+N22+N25+N28+N31+N34+N37</f>
        <v>30000</v>
      </c>
      <c r="O40" s="27">
        <f t="shared" si="10"/>
        <v>34000</v>
      </c>
      <c r="P40" s="27">
        <f t="shared" si="10"/>
        <v>10000</v>
      </c>
      <c r="Q40" s="27">
        <f t="shared" si="10"/>
        <v>20000</v>
      </c>
      <c r="R40" s="27">
        <f t="shared" si="10"/>
        <v>25000</v>
      </c>
      <c r="S40" s="27">
        <f t="shared" si="10"/>
        <v>0</v>
      </c>
      <c r="T40" s="27">
        <f>SUM(N40:S40)</f>
        <v>119000</v>
      </c>
      <c r="U40" s="39"/>
      <c r="V40" s="95"/>
    </row>
    <row r="41" spans="2:22" ht="18" customHeight="1">
      <c r="B41" s="90"/>
      <c r="C41" s="14" t="s">
        <v>31</v>
      </c>
      <c r="D41" s="30"/>
      <c r="E41" s="28"/>
      <c r="F41" s="29"/>
      <c r="G41" s="30"/>
      <c r="H41" s="306"/>
      <c r="I41" s="309"/>
      <c r="J41" s="82">
        <f>+J11+J14+J17+J20+J23+J26+J29+J32+J35+J38</f>
        <v>51000</v>
      </c>
      <c r="K41" s="309"/>
      <c r="L41" s="40">
        <f>+L11+L14+L17+L20+L23+L26+L29+L32+L35+L38</f>
        <v>91500</v>
      </c>
      <c r="M41" s="32" t="s">
        <v>32</v>
      </c>
      <c r="N41" s="33">
        <f t="shared" si="10"/>
        <v>0</v>
      </c>
      <c r="O41" s="33">
        <f t="shared" si="10"/>
        <v>0</v>
      </c>
      <c r="P41" s="33">
        <f t="shared" si="10"/>
        <v>0</v>
      </c>
      <c r="Q41" s="33">
        <f t="shared" si="10"/>
        <v>0</v>
      </c>
      <c r="R41" s="33">
        <f t="shared" si="10"/>
        <v>0</v>
      </c>
      <c r="S41" s="33">
        <f t="shared" si="10"/>
        <v>0</v>
      </c>
      <c r="T41" s="33">
        <f>SUM(N41:S41)</f>
        <v>0</v>
      </c>
      <c r="U41" s="41"/>
      <c r="V41" s="98"/>
    </row>
    <row r="42" spans="2:22" ht="18" customHeight="1" thickBot="1">
      <c r="B42" s="99"/>
      <c r="C42" s="100"/>
      <c r="D42" s="101"/>
      <c r="E42" s="102"/>
      <c r="F42" s="103" t="s">
        <v>26</v>
      </c>
      <c r="G42" s="104"/>
      <c r="H42" s="307"/>
      <c r="I42" s="310"/>
      <c r="J42" s="106">
        <f>+J12+J15+J18+J21+J24+J27+J30+J33+J36+J39</f>
        <v>20000</v>
      </c>
      <c r="K42" s="310"/>
      <c r="L42" s="106">
        <v>0</v>
      </c>
      <c r="M42" s="105" t="s">
        <v>33</v>
      </c>
      <c r="N42" s="107">
        <f t="shared" ref="N42:S42" si="11">SUM(N40:N41)</f>
        <v>30000</v>
      </c>
      <c r="O42" s="107">
        <f t="shared" si="11"/>
        <v>34000</v>
      </c>
      <c r="P42" s="107">
        <f t="shared" si="11"/>
        <v>10000</v>
      </c>
      <c r="Q42" s="107">
        <f t="shared" si="11"/>
        <v>20000</v>
      </c>
      <c r="R42" s="107">
        <f t="shared" si="11"/>
        <v>25000</v>
      </c>
      <c r="S42" s="107">
        <f t="shared" si="11"/>
        <v>0</v>
      </c>
      <c r="T42" s="107">
        <f>SUM(N42:S42)</f>
        <v>119000</v>
      </c>
      <c r="U42" s="108"/>
      <c r="V42" s="109"/>
    </row>
    <row r="43" spans="2:22" ht="3.75" customHeight="1">
      <c r="B43" s="42"/>
      <c r="C43" s="43"/>
      <c r="D43" s="5"/>
      <c r="E43" s="44"/>
      <c r="F43" s="45"/>
      <c r="G43" s="46"/>
      <c r="H43" s="5"/>
      <c r="I43" s="5"/>
      <c r="J43" s="47"/>
      <c r="K43" s="5"/>
      <c r="L43" s="47"/>
      <c r="M43" s="42"/>
      <c r="N43" s="48"/>
      <c r="O43" s="48"/>
      <c r="P43" s="48"/>
      <c r="Q43" s="48"/>
      <c r="R43" s="48"/>
      <c r="S43" s="48"/>
      <c r="T43" s="48"/>
      <c r="U43" s="5"/>
      <c r="V43" s="77"/>
    </row>
    <row r="44" spans="2:22" ht="10.5" customHeight="1">
      <c r="B44" s="288" t="s">
        <v>34</v>
      </c>
      <c r="C44" s="289"/>
      <c r="D44" s="292">
        <v>42490</v>
      </c>
      <c r="E44" s="292"/>
      <c r="F44" s="293"/>
      <c r="G44" s="49" t="s">
        <v>35</v>
      </c>
      <c r="H44" s="296"/>
      <c r="I44" s="50" t="s">
        <v>36</v>
      </c>
      <c r="J44" s="51" t="s">
        <v>37</v>
      </c>
      <c r="K44" s="50" t="s">
        <v>38</v>
      </c>
      <c r="L44" s="47"/>
      <c r="M44" s="42"/>
      <c r="N44" s="48"/>
      <c r="O44" s="48"/>
      <c r="P44" s="48"/>
      <c r="Q44" s="48"/>
      <c r="R44" s="48"/>
      <c r="S44" s="48"/>
      <c r="T44" s="48"/>
      <c r="U44" s="5"/>
      <c r="V44" s="77"/>
    </row>
    <row r="45" spans="2:22" ht="23.25" customHeight="1">
      <c r="B45" s="290"/>
      <c r="C45" s="291"/>
      <c r="D45" s="294"/>
      <c r="E45" s="294"/>
      <c r="F45" s="295"/>
      <c r="G45" s="52">
        <v>300000</v>
      </c>
      <c r="H45" s="297"/>
      <c r="I45" s="52">
        <v>210000</v>
      </c>
      <c r="J45" s="52">
        <v>206600</v>
      </c>
      <c r="K45" s="52">
        <f>+I45-J45</f>
        <v>3400</v>
      </c>
      <c r="L45" s="47"/>
      <c r="M45" s="42"/>
      <c r="N45" s="48"/>
      <c r="O45" s="48"/>
      <c r="P45" s="48"/>
      <c r="Q45" s="48"/>
      <c r="R45" s="48"/>
      <c r="S45" s="48"/>
      <c r="T45" s="48"/>
      <c r="U45" s="5"/>
      <c r="V45" s="77"/>
    </row>
    <row r="46" spans="2:22" ht="3.75" customHeight="1" thickBot="1"/>
    <row r="47" spans="2:22" ht="15" customHeight="1">
      <c r="B47" s="53" t="s">
        <v>39</v>
      </c>
      <c r="I47" s="301" t="s">
        <v>40</v>
      </c>
      <c r="J47" s="54" t="s">
        <v>41</v>
      </c>
      <c r="K47" s="55"/>
      <c r="L47" s="55"/>
      <c r="M47" s="56"/>
      <c r="N47" s="78">
        <v>5000</v>
      </c>
      <c r="O47" s="78"/>
      <c r="P47" s="78"/>
      <c r="Q47" s="78"/>
      <c r="R47" s="78"/>
      <c r="S47" s="57"/>
    </row>
    <row r="48" spans="2:22" ht="15" customHeight="1">
      <c r="B48" s="53" t="s">
        <v>42</v>
      </c>
      <c r="I48" s="301"/>
      <c r="J48" s="58" t="s">
        <v>43</v>
      </c>
      <c r="K48" s="59"/>
      <c r="L48" s="59"/>
      <c r="M48" s="60"/>
      <c r="N48" s="33">
        <v>15000</v>
      </c>
      <c r="O48" s="33"/>
      <c r="P48" s="33"/>
      <c r="Q48" s="33"/>
      <c r="R48" s="33"/>
      <c r="S48" s="61"/>
    </row>
    <row r="49" spans="2:22" ht="15" customHeight="1">
      <c r="B49" s="53" t="s">
        <v>44</v>
      </c>
      <c r="I49" s="301"/>
      <c r="J49" s="58" t="s">
        <v>45</v>
      </c>
      <c r="K49" s="59"/>
      <c r="L49" s="59"/>
      <c r="M49" s="60"/>
      <c r="N49" s="33">
        <v>5000</v>
      </c>
      <c r="O49" s="33">
        <v>10000</v>
      </c>
      <c r="P49" s="33">
        <v>10000</v>
      </c>
      <c r="Q49" s="33">
        <v>15000</v>
      </c>
      <c r="R49" s="33">
        <v>15000</v>
      </c>
      <c r="S49" s="61"/>
    </row>
    <row r="50" spans="2:22" ht="15" customHeight="1">
      <c r="B50" s="62"/>
      <c r="I50" s="301"/>
      <c r="J50" s="58" t="s">
        <v>46</v>
      </c>
      <c r="K50" s="59"/>
      <c r="L50" s="59"/>
      <c r="M50" s="60"/>
      <c r="N50" s="33"/>
      <c r="O50" s="33"/>
      <c r="P50" s="33"/>
      <c r="Q50" s="33"/>
      <c r="R50" s="33"/>
      <c r="S50" s="61"/>
    </row>
    <row r="51" spans="2:22" ht="15" customHeight="1">
      <c r="B51" s="62"/>
      <c r="I51" s="301"/>
      <c r="J51" s="58" t="s">
        <v>63</v>
      </c>
      <c r="K51" s="59"/>
      <c r="L51" s="59"/>
      <c r="M51" s="60"/>
      <c r="N51" s="33"/>
      <c r="O51" s="33"/>
      <c r="P51" s="33"/>
      <c r="Q51" s="33"/>
      <c r="R51" s="33"/>
      <c r="S51" s="61"/>
    </row>
    <row r="52" spans="2:22" ht="15" customHeight="1">
      <c r="B52" s="62"/>
      <c r="I52" s="301"/>
      <c r="J52" s="58" t="s">
        <v>47</v>
      </c>
      <c r="K52" s="59"/>
      <c r="L52" s="59"/>
      <c r="M52" s="60"/>
      <c r="N52" s="33">
        <f>+N40+N47+N48+N49+N50+N51</f>
        <v>55000</v>
      </c>
      <c r="O52" s="33">
        <f>+O40+O47+O48+O49+O50+O51</f>
        <v>44000</v>
      </c>
      <c r="P52" s="33">
        <f>+P40+P47+P48+P49+P50+P51</f>
        <v>20000</v>
      </c>
      <c r="Q52" s="33">
        <f>+Q40+Q47+Q48+Q49+Q50+Q51</f>
        <v>35000</v>
      </c>
      <c r="R52" s="33">
        <f>+R40+R47+R48+R49+R50+R51</f>
        <v>40000</v>
      </c>
      <c r="S52" s="61"/>
    </row>
    <row r="53" spans="2:22" ht="15" customHeight="1">
      <c r="B53" s="62"/>
      <c r="I53" s="301"/>
      <c r="J53" s="58" t="s">
        <v>48</v>
      </c>
      <c r="K53" s="59"/>
      <c r="L53" s="59"/>
      <c r="M53" s="60"/>
      <c r="N53" s="33">
        <v>25000</v>
      </c>
      <c r="O53" s="33">
        <v>20000</v>
      </c>
      <c r="P53" s="33">
        <v>10500</v>
      </c>
      <c r="Q53" s="33">
        <v>11000</v>
      </c>
      <c r="R53" s="33">
        <v>16500</v>
      </c>
      <c r="S53" s="61"/>
    </row>
    <row r="54" spans="2:22" ht="15" customHeight="1">
      <c r="B54" s="62"/>
      <c r="I54" s="301"/>
      <c r="J54" s="58" t="s">
        <v>49</v>
      </c>
      <c r="K54" s="59"/>
      <c r="L54" s="59"/>
      <c r="M54" s="60"/>
      <c r="N54" s="33">
        <v>5000</v>
      </c>
      <c r="O54" s="33">
        <v>5000</v>
      </c>
      <c r="P54" s="33">
        <v>5000</v>
      </c>
      <c r="Q54" s="33">
        <v>7000</v>
      </c>
      <c r="R54" s="33">
        <v>5000</v>
      </c>
      <c r="S54" s="61"/>
    </row>
    <row r="55" spans="2:22" ht="15" customHeight="1">
      <c r="B55" s="62"/>
      <c r="I55" s="301"/>
      <c r="J55" s="58" t="s">
        <v>50</v>
      </c>
      <c r="K55" s="59"/>
      <c r="L55" s="59"/>
      <c r="M55" s="60"/>
      <c r="N55" s="33"/>
      <c r="O55" s="33">
        <v>15000</v>
      </c>
      <c r="P55" s="33">
        <v>30000</v>
      </c>
      <c r="Q55" s="33">
        <v>15000</v>
      </c>
      <c r="R55" s="33">
        <v>30000</v>
      </c>
      <c r="S55" s="61"/>
    </row>
    <row r="56" spans="2:22" ht="15" customHeight="1">
      <c r="B56" s="62"/>
      <c r="I56" s="301"/>
      <c r="J56" s="58" t="s">
        <v>51</v>
      </c>
      <c r="K56" s="59"/>
      <c r="L56" s="59"/>
      <c r="M56" s="60"/>
      <c r="N56" s="33">
        <v>500</v>
      </c>
      <c r="O56" s="33">
        <v>500</v>
      </c>
      <c r="P56" s="33">
        <v>500</v>
      </c>
      <c r="Q56" s="33">
        <v>500</v>
      </c>
      <c r="R56" s="33">
        <v>500</v>
      </c>
      <c r="S56" s="61"/>
    </row>
    <row r="57" spans="2:22" ht="15" customHeight="1">
      <c r="B57" s="62"/>
      <c r="I57" s="301"/>
      <c r="J57" s="58" t="s">
        <v>52</v>
      </c>
      <c r="K57" s="59"/>
      <c r="L57" s="59"/>
      <c r="M57" s="60"/>
      <c r="N57" s="33">
        <f>SUM(N53:N56)</f>
        <v>30500</v>
      </c>
      <c r="O57" s="33">
        <f>SUM(O53:O56)</f>
        <v>40500</v>
      </c>
      <c r="P57" s="33">
        <f>SUM(P53:P56)</f>
        <v>46000</v>
      </c>
      <c r="Q57" s="33">
        <f>SUM(Q53:Q56)</f>
        <v>33500</v>
      </c>
      <c r="R57" s="33">
        <f>SUM(R53:R56)</f>
        <v>52000</v>
      </c>
      <c r="S57" s="61"/>
    </row>
    <row r="58" spans="2:22" ht="15" customHeight="1" thickBot="1">
      <c r="B58" s="62"/>
      <c r="I58" s="301"/>
      <c r="J58" s="63" t="s">
        <v>53</v>
      </c>
      <c r="K58" s="64"/>
      <c r="L58" s="64"/>
      <c r="M58" s="65"/>
      <c r="N58" s="66">
        <f>+N52-N57</f>
        <v>24500</v>
      </c>
      <c r="O58" s="66">
        <f>+O52-O57</f>
        <v>3500</v>
      </c>
      <c r="P58" s="66">
        <f>+P52-P57</f>
        <v>-26000</v>
      </c>
      <c r="Q58" s="66">
        <f>+Q52-Q57</f>
        <v>1500</v>
      </c>
      <c r="R58" s="66">
        <f>+R52-R57</f>
        <v>-12000</v>
      </c>
      <c r="S58" s="67"/>
      <c r="V58" s="68">
        <v>29.6</v>
      </c>
    </row>
    <row r="59" spans="2:22">
      <c r="B59" s="62"/>
      <c r="L59" s="1" t="s">
        <v>64</v>
      </c>
      <c r="M59" s="79">
        <v>15000</v>
      </c>
      <c r="N59" s="80">
        <f>+M59+N58</f>
        <v>39500</v>
      </c>
      <c r="O59" s="80">
        <f>+N59+O58</f>
        <v>43000</v>
      </c>
      <c r="P59" s="80">
        <f>+O59+P58</f>
        <v>17000</v>
      </c>
      <c r="Q59" s="80">
        <f>+P59+Q58</f>
        <v>18500</v>
      </c>
      <c r="R59" s="80">
        <f>+Q59+R58</f>
        <v>6500</v>
      </c>
    </row>
    <row r="60" spans="2:22" hidden="1">
      <c r="B60" s="62"/>
    </row>
    <row r="61" spans="2:22" hidden="1">
      <c r="B61" s="62"/>
    </row>
    <row r="62" spans="2:22" hidden="1">
      <c r="B62" s="62"/>
    </row>
    <row r="63" spans="2:22" hidden="1">
      <c r="B63" s="62"/>
    </row>
    <row r="64" spans="2:22" hidden="1">
      <c r="B64" s="62"/>
    </row>
    <row r="65" spans="2:2" hidden="1">
      <c r="B65" s="62"/>
    </row>
    <row r="66" spans="2:2" hidden="1">
      <c r="B66" s="62"/>
    </row>
    <row r="67" spans="2:2" hidden="1">
      <c r="B67" s="62"/>
    </row>
    <row r="68" spans="2:2" hidden="1">
      <c r="B68" s="62"/>
    </row>
    <row r="69" spans="2:2" hidden="1">
      <c r="B69" s="62"/>
    </row>
    <row r="70" spans="2:2" hidden="1">
      <c r="B70" s="62"/>
    </row>
    <row r="71" spans="2:2" hidden="1">
      <c r="B71" s="62"/>
    </row>
    <row r="72" spans="2:2" hidden="1">
      <c r="B72" s="62"/>
    </row>
    <row r="73" spans="2:2" hidden="1">
      <c r="B73" s="62"/>
    </row>
    <row r="74" spans="2:2" hidden="1">
      <c r="B74" s="62"/>
    </row>
    <row r="75" spans="2:2" hidden="1">
      <c r="B75" s="62"/>
    </row>
    <row r="76" spans="2:2" hidden="1">
      <c r="B76" s="62"/>
    </row>
    <row r="77" spans="2:2" hidden="1">
      <c r="B77" s="62"/>
    </row>
    <row r="78" spans="2:2" hidden="1">
      <c r="B78" s="62"/>
    </row>
    <row r="79" spans="2:2" hidden="1">
      <c r="B79" s="62"/>
    </row>
    <row r="80" spans="2:2" hidden="1">
      <c r="B80" s="62"/>
    </row>
    <row r="81" spans="2:2" hidden="1">
      <c r="B81" s="62"/>
    </row>
    <row r="82" spans="2:2" hidden="1">
      <c r="B82" s="62"/>
    </row>
    <row r="83" spans="2:2" hidden="1">
      <c r="B83" s="62"/>
    </row>
    <row r="84" spans="2:2" hidden="1">
      <c r="B84" s="62"/>
    </row>
    <row r="85" spans="2:2" hidden="1">
      <c r="B85" s="62"/>
    </row>
    <row r="86" spans="2:2" hidden="1">
      <c r="B86" s="62"/>
    </row>
    <row r="87" spans="2:2" hidden="1">
      <c r="B87" s="62"/>
    </row>
    <row r="88" spans="2:2" hidden="1">
      <c r="B88" s="62"/>
    </row>
    <row r="89" spans="2:2" hidden="1">
      <c r="B89" s="62"/>
    </row>
    <row r="90" spans="2:2" hidden="1">
      <c r="B90" s="62"/>
    </row>
  </sheetData>
  <mergeCells count="41">
    <mergeCell ref="H37:H39"/>
    <mergeCell ref="H40:H42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I25:I27"/>
    <mergeCell ref="I28:I30"/>
    <mergeCell ref="I31:I33"/>
    <mergeCell ref="I47:I58"/>
    <mergeCell ref="I10:I12"/>
    <mergeCell ref="I13:I15"/>
    <mergeCell ref="I16:I18"/>
    <mergeCell ref="I19:I21"/>
    <mergeCell ref="I22:I24"/>
    <mergeCell ref="I34:I36"/>
    <mergeCell ref="I37:I39"/>
    <mergeCell ref="I40:I42"/>
    <mergeCell ref="J2:O3"/>
    <mergeCell ref="J4:O4"/>
    <mergeCell ref="J5:O5"/>
    <mergeCell ref="M7:T7"/>
    <mergeCell ref="B44:C45"/>
    <mergeCell ref="D44:F45"/>
    <mergeCell ref="H44:H45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</mergeCells>
  <phoneticPr fontId="2"/>
  <pageMargins left="0.7" right="0.7" top="0.75" bottom="0.75" header="0.3" footer="0.3"/>
  <pageSetup paperSize="8" scale="8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手持工事明細表</vt:lpstr>
      <vt:lpstr>記入例</vt:lpstr>
      <vt:lpstr>手持工事明細表!Print_Area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融資部1</cp:lastModifiedBy>
  <cp:lastPrinted>2025-07-03T01:32:35Z</cp:lastPrinted>
  <dcterms:created xsi:type="dcterms:W3CDTF">2017-05-29T01:55:05Z</dcterms:created>
  <dcterms:modified xsi:type="dcterms:W3CDTF">2025-10-08T02:28:42Z</dcterms:modified>
</cp:coreProperties>
</file>