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sib1\Desktop\当庫HP掲載書式改正（2025年7月）\"/>
    </mc:Choice>
  </mc:AlternateContent>
  <xr:revisionPtr revIDLastSave="0" documentId="13_ncr:1_{87968EB1-8EF1-44DA-9002-6B90A44E46D3}" xr6:coauthVersionLast="45" xr6:coauthVersionMax="45" xr10:uidLastSave="{00000000-0000-0000-0000-000000000000}"/>
  <bookViews>
    <workbookView xWindow="20370" yWindow="-120" windowWidth="29040" windowHeight="16440" xr2:uid="{00000000-000D-0000-FFFF-FFFF00000000}"/>
  </bookViews>
  <sheets>
    <sheet name="資金繰表" sheetId="3" r:id="rId1"/>
    <sheet name="記載例" sheetId="2" r:id="rId2"/>
  </sheets>
  <calcPr calcId="191029"/>
</workbook>
</file>

<file path=xl/calcChain.xml><?xml version="1.0" encoding="utf-8"?>
<calcChain xmlns="http://schemas.openxmlformats.org/spreadsheetml/2006/main">
  <c r="G56" i="3" l="1"/>
  <c r="G57" i="3"/>
  <c r="J57" i="3"/>
  <c r="K57" i="3"/>
  <c r="L57" i="3"/>
  <c r="M57" i="3"/>
  <c r="O57" i="3"/>
  <c r="F54" i="3"/>
  <c r="F26" i="3"/>
  <c r="F15" i="3"/>
  <c r="F30" i="3"/>
  <c r="F50" i="3"/>
  <c r="G50" i="3"/>
  <c r="O50" i="3"/>
  <c r="H50" i="3"/>
  <c r="I50" i="3"/>
  <c r="J50" i="3"/>
  <c r="K50" i="3"/>
  <c r="L50" i="3"/>
  <c r="M50" i="3"/>
  <c r="O22" i="3"/>
  <c r="O23" i="3"/>
  <c r="O10" i="3"/>
  <c r="O9" i="3"/>
  <c r="H15" i="3"/>
  <c r="H30" i="3"/>
  <c r="I15" i="3"/>
  <c r="H26" i="3"/>
  <c r="I26" i="3"/>
  <c r="I30" i="3"/>
  <c r="H54" i="3"/>
  <c r="I54" i="3"/>
  <c r="G68" i="3"/>
  <c r="J68" i="3"/>
  <c r="K68" i="3"/>
  <c r="L68" i="3"/>
  <c r="M68" i="3"/>
  <c r="O68" i="3"/>
  <c r="O33" i="3"/>
  <c r="O35" i="3"/>
  <c r="F70" i="3"/>
  <c r="G69" i="3"/>
  <c r="H69" i="3"/>
  <c r="I69" i="3"/>
  <c r="G67" i="3"/>
  <c r="J67" i="3"/>
  <c r="K67" i="3"/>
  <c r="L67" i="3"/>
  <c r="M67" i="3"/>
  <c r="O67" i="3"/>
  <c r="G66" i="3"/>
  <c r="J66" i="3"/>
  <c r="K66" i="3"/>
  <c r="L66" i="3"/>
  <c r="M66" i="3"/>
  <c r="O66" i="3"/>
  <c r="G65" i="3"/>
  <c r="H65" i="3"/>
  <c r="I65" i="3"/>
  <c r="G64" i="3"/>
  <c r="J64" i="3"/>
  <c r="G63" i="3"/>
  <c r="H63" i="3"/>
  <c r="I63" i="3"/>
  <c r="O62" i="3"/>
  <c r="G61" i="3"/>
  <c r="H61" i="3"/>
  <c r="I61" i="3"/>
  <c r="G60" i="3"/>
  <c r="J60" i="3"/>
  <c r="K60" i="3"/>
  <c r="L60" i="3"/>
  <c r="M60" i="3"/>
  <c r="O60" i="3"/>
  <c r="O59" i="3"/>
  <c r="O58" i="3"/>
  <c r="J56" i="3"/>
  <c r="K56" i="3"/>
  <c r="L56" i="3"/>
  <c r="M56" i="3"/>
  <c r="O56" i="3"/>
  <c r="M54" i="3"/>
  <c r="L54" i="3"/>
  <c r="K54" i="3"/>
  <c r="J54" i="3"/>
  <c r="G54" i="3"/>
  <c r="O53" i="3"/>
  <c r="O52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4" i="3"/>
  <c r="O32" i="3"/>
  <c r="O29" i="3"/>
  <c r="O28" i="3"/>
  <c r="O27" i="3"/>
  <c r="M26" i="3"/>
  <c r="L26" i="3"/>
  <c r="K26" i="3"/>
  <c r="J26" i="3"/>
  <c r="G26" i="3"/>
  <c r="O26" i="3" s="1"/>
  <c r="O25" i="3"/>
  <c r="O24" i="3"/>
  <c r="O21" i="3"/>
  <c r="O20" i="3"/>
  <c r="O19" i="3"/>
  <c r="O18" i="3"/>
  <c r="O17" i="3"/>
  <c r="O16" i="3"/>
  <c r="M15" i="3"/>
  <c r="L15" i="3"/>
  <c r="L30" i="3"/>
  <c r="K15" i="3"/>
  <c r="O15" i="3"/>
  <c r="J15" i="3"/>
  <c r="G15" i="3"/>
  <c r="O14" i="3"/>
  <c r="O13" i="3"/>
  <c r="O12" i="3"/>
  <c r="O11" i="3"/>
  <c r="O8" i="3"/>
  <c r="O7" i="3"/>
  <c r="G5" i="3"/>
  <c r="H5" i="3"/>
  <c r="I5" i="3"/>
  <c r="J5" i="3"/>
  <c r="K5" i="3"/>
  <c r="L5" i="3"/>
  <c r="M5" i="3"/>
  <c r="H68" i="3"/>
  <c r="I68" i="3"/>
  <c r="H67" i="3"/>
  <c r="H70" i="3"/>
  <c r="H60" i="3"/>
  <c r="I60" i="3"/>
  <c r="H66" i="3"/>
  <c r="I66" i="3"/>
  <c r="G70" i="3"/>
  <c r="H56" i="3"/>
  <c r="I56" i="3"/>
  <c r="H64" i="3"/>
  <c r="I64" i="3"/>
  <c r="M30" i="3"/>
  <c r="K30" i="3"/>
  <c r="J69" i="3"/>
  <c r="K69" i="3"/>
  <c r="L69" i="3"/>
  <c r="M69" i="3"/>
  <c r="O69" i="3"/>
  <c r="J65" i="3"/>
  <c r="K65" i="3"/>
  <c r="L65" i="3"/>
  <c r="M65" i="3"/>
  <c r="O65" i="3"/>
  <c r="J30" i="3"/>
  <c r="O54" i="3"/>
  <c r="J63" i="3"/>
  <c r="K63" i="3"/>
  <c r="L63" i="3"/>
  <c r="M63" i="3"/>
  <c r="F31" i="3"/>
  <c r="I70" i="3"/>
  <c r="O63" i="3"/>
  <c r="K64" i="3"/>
  <c r="L64" i="3"/>
  <c r="M64" i="3"/>
  <c r="O64" i="3"/>
  <c r="J70" i="3"/>
  <c r="H57" i="3"/>
  <c r="I57" i="3"/>
  <c r="I67" i="3"/>
  <c r="J61" i="3"/>
  <c r="K61" i="3"/>
  <c r="L61" i="3"/>
  <c r="M61" i="3"/>
  <c r="O61" i="3"/>
  <c r="M70" i="3"/>
  <c r="O70" i="3"/>
  <c r="K70" i="3"/>
  <c r="L70" i="3"/>
  <c r="F51" i="3"/>
  <c r="G6" i="3" s="1"/>
  <c r="G30" i="3" l="1"/>
  <c r="G31" i="3" l="1"/>
  <c r="O30" i="3"/>
  <c r="G51" i="3" l="1"/>
  <c r="H6" i="3" l="1"/>
  <c r="H31" i="3" s="1"/>
  <c r="J6" i="3"/>
  <c r="J31" i="3" s="1"/>
  <c r="J51" i="3" s="1"/>
  <c r="K6" i="3" s="1"/>
  <c r="K31" i="3" s="1"/>
  <c r="K51" i="3" s="1"/>
  <c r="L6" i="3" s="1"/>
  <c r="L31" i="3" s="1"/>
  <c r="L51" i="3" s="1"/>
  <c r="M6" i="3" s="1"/>
  <c r="M31" i="3" s="1"/>
  <c r="M51" i="3" s="1"/>
  <c r="H51" i="3" l="1"/>
  <c r="I6" i="3" s="1"/>
  <c r="I31" i="3" s="1"/>
  <c r="I51" i="3" s="1"/>
  <c r="O3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002144</author>
  </authors>
  <commentList>
    <comment ref="E3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マイナス値を入力する</t>
        </r>
      </text>
    </comment>
    <comment ref="E3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マイナス値を入力する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002144</author>
  </authors>
  <commentList>
    <comment ref="E3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マイナス値を入力する</t>
        </r>
      </text>
    </comment>
    <comment ref="E3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マイナス値を入力する</t>
        </r>
      </text>
    </comment>
  </commentList>
</comments>
</file>

<file path=xl/sharedStrings.xml><?xml version="1.0" encoding="utf-8"?>
<sst xmlns="http://schemas.openxmlformats.org/spreadsheetml/2006/main" count="196" uniqueCount="108">
  <si>
    <t>　　資金繰表（実績・予想）　＜月　次＞　</t>
    <rPh sb="2" eb="3">
      <t>シ</t>
    </rPh>
    <rPh sb="3" eb="4">
      <t>キン</t>
    </rPh>
    <rPh sb="4" eb="5">
      <t>グ</t>
    </rPh>
    <rPh sb="5" eb="6">
      <t>ヒョウ</t>
    </rPh>
    <rPh sb="7" eb="9">
      <t>ジッセキ</t>
    </rPh>
    <rPh sb="10" eb="12">
      <t>ヨソウ</t>
    </rPh>
    <rPh sb="15" eb="16">
      <t>ゲツ</t>
    </rPh>
    <rPh sb="17" eb="18">
      <t>ジ</t>
    </rPh>
    <phoneticPr fontId="3"/>
  </si>
  <si>
    <t>会社名</t>
    <rPh sb="0" eb="2">
      <t>カイシャ</t>
    </rPh>
    <rPh sb="2" eb="3">
      <t>メイ</t>
    </rPh>
    <phoneticPr fontId="3"/>
  </si>
  <si>
    <t>単位：</t>
    <rPh sb="0" eb="2">
      <t>タンイ</t>
    </rPh>
    <phoneticPr fontId="3"/>
  </si>
  <si>
    <t>千円</t>
    <rPh sb="0" eb="2">
      <t>センエン</t>
    </rPh>
    <phoneticPr fontId="3"/>
  </si>
  <si>
    <t>項　　　　　目</t>
    <rPh sb="0" eb="1">
      <t>コウ</t>
    </rPh>
    <rPh sb="6" eb="7">
      <t>メ</t>
    </rPh>
    <phoneticPr fontId="3"/>
  </si>
  <si>
    <t>◆累計</t>
    <rPh sb="1" eb="3">
      <t>ルイケイ</t>
    </rPh>
    <phoneticPr fontId="3"/>
  </si>
  <si>
    <t>前　月　繰　越　高　（A）</t>
    <rPh sb="0" eb="1">
      <t>マエ</t>
    </rPh>
    <rPh sb="2" eb="3">
      <t>ツキ</t>
    </rPh>
    <rPh sb="4" eb="5">
      <t>クリ</t>
    </rPh>
    <rPh sb="6" eb="7">
      <t>コシ</t>
    </rPh>
    <rPh sb="8" eb="9">
      <t>タカ</t>
    </rPh>
    <phoneticPr fontId="3"/>
  </si>
  <si>
    <t>現金売上</t>
    <rPh sb="0" eb="2">
      <t>ゲンキン</t>
    </rPh>
    <rPh sb="2" eb="4">
      <t>ウリアゲ</t>
    </rPh>
    <phoneticPr fontId="3"/>
  </si>
  <si>
    <t>収</t>
    <rPh sb="0" eb="1">
      <t>シュウ</t>
    </rPh>
    <phoneticPr fontId="3"/>
  </si>
  <si>
    <t>売掛金現金回収</t>
    <rPh sb="0" eb="2">
      <t>ウリカケ</t>
    </rPh>
    <rPh sb="2" eb="3">
      <t>キン</t>
    </rPh>
    <rPh sb="3" eb="5">
      <t>ゲンキン</t>
    </rPh>
    <rPh sb="5" eb="7">
      <t>カイシュウ</t>
    </rPh>
    <phoneticPr fontId="3"/>
  </si>
  <si>
    <t>受取手形期日落</t>
    <rPh sb="0" eb="2">
      <t>ウケトリ</t>
    </rPh>
    <rPh sb="2" eb="4">
      <t>テガタ</t>
    </rPh>
    <rPh sb="4" eb="6">
      <t>キジツ</t>
    </rPh>
    <rPh sb="6" eb="7">
      <t>オ</t>
    </rPh>
    <phoneticPr fontId="3"/>
  </si>
  <si>
    <t>前受金</t>
    <rPh sb="0" eb="2">
      <t>マエウ</t>
    </rPh>
    <rPh sb="2" eb="3">
      <t>キン</t>
    </rPh>
    <phoneticPr fontId="3"/>
  </si>
  <si>
    <t>役員借入金</t>
    <rPh sb="0" eb="2">
      <t>ヤクイン</t>
    </rPh>
    <rPh sb="2" eb="4">
      <t>カリイレ</t>
    </rPh>
    <rPh sb="4" eb="5">
      <t>キン</t>
    </rPh>
    <phoneticPr fontId="3"/>
  </si>
  <si>
    <t>入</t>
    <rPh sb="0" eb="1">
      <t>ニュウ</t>
    </rPh>
    <phoneticPr fontId="3"/>
  </si>
  <si>
    <t>計  （B）</t>
    <rPh sb="0" eb="1">
      <t>ケイ</t>
    </rPh>
    <phoneticPr fontId="3"/>
  </si>
  <si>
    <t>（受取手形回収高）</t>
    <rPh sb="1" eb="3">
      <t>ウケトリ</t>
    </rPh>
    <rPh sb="3" eb="5">
      <t>テガタ</t>
    </rPh>
    <rPh sb="5" eb="7">
      <t>カイシュウ</t>
    </rPh>
    <rPh sb="7" eb="8">
      <t>タカ</t>
    </rPh>
    <phoneticPr fontId="3"/>
  </si>
  <si>
    <t>現金仕入</t>
    <rPh sb="0" eb="2">
      <t>ゲンキン</t>
    </rPh>
    <rPh sb="2" eb="4">
      <t>シイ</t>
    </rPh>
    <phoneticPr fontId="3"/>
  </si>
  <si>
    <t>買掛金支払</t>
    <rPh sb="0" eb="3">
      <t>カイカケキン</t>
    </rPh>
    <rPh sb="3" eb="5">
      <t>シハライ</t>
    </rPh>
    <phoneticPr fontId="3"/>
  </si>
  <si>
    <t>支</t>
    <rPh sb="0" eb="1">
      <t>シ</t>
    </rPh>
    <phoneticPr fontId="3"/>
  </si>
  <si>
    <t>支手決済（除く設備支手）</t>
    <rPh sb="0" eb="1">
      <t>シ</t>
    </rPh>
    <rPh sb="1" eb="2">
      <t>テ</t>
    </rPh>
    <rPh sb="2" eb="4">
      <t>ケッサイ</t>
    </rPh>
    <rPh sb="5" eb="6">
      <t>ノゾ</t>
    </rPh>
    <rPh sb="7" eb="9">
      <t>セツビ</t>
    </rPh>
    <rPh sb="9" eb="10">
      <t>シ</t>
    </rPh>
    <rPh sb="10" eb="11">
      <t>テ</t>
    </rPh>
    <phoneticPr fontId="3"/>
  </si>
  <si>
    <t>人件費</t>
    <rPh sb="0" eb="3">
      <t>ジンケンヒ</t>
    </rPh>
    <phoneticPr fontId="3"/>
  </si>
  <si>
    <t>　</t>
    <phoneticPr fontId="3"/>
  </si>
  <si>
    <t>支払利息</t>
    <rPh sb="0" eb="2">
      <t>シハラ</t>
    </rPh>
    <rPh sb="2" eb="4">
      <t>リソク</t>
    </rPh>
    <phoneticPr fontId="3"/>
  </si>
  <si>
    <t>前渡金</t>
    <rPh sb="0" eb="1">
      <t>マエ</t>
    </rPh>
    <rPh sb="1" eb="2">
      <t>ワタ</t>
    </rPh>
    <rPh sb="2" eb="3">
      <t>キン</t>
    </rPh>
    <phoneticPr fontId="3"/>
  </si>
  <si>
    <t>出</t>
    <rPh sb="0" eb="1">
      <t>デ</t>
    </rPh>
    <phoneticPr fontId="3"/>
  </si>
  <si>
    <t>その他支出</t>
    <rPh sb="2" eb="3">
      <t>タ</t>
    </rPh>
    <rPh sb="3" eb="5">
      <t>シシュツ</t>
    </rPh>
    <phoneticPr fontId="3"/>
  </si>
  <si>
    <t>計  （C）</t>
    <rPh sb="0" eb="1">
      <t>ケイ</t>
    </rPh>
    <phoneticPr fontId="3"/>
  </si>
  <si>
    <t>（支払手形振出高）</t>
    <rPh sb="1" eb="3">
      <t>シハライ</t>
    </rPh>
    <rPh sb="3" eb="5">
      <t>テガタ</t>
    </rPh>
    <rPh sb="5" eb="7">
      <t>フリダシ</t>
    </rPh>
    <rPh sb="7" eb="8">
      <t>タカ</t>
    </rPh>
    <phoneticPr fontId="3"/>
  </si>
  <si>
    <t>（設備支手振出高）</t>
    <rPh sb="1" eb="3">
      <t>セツビ</t>
    </rPh>
    <rPh sb="3" eb="4">
      <t>ササ</t>
    </rPh>
    <rPh sb="4" eb="5">
      <t>テ</t>
    </rPh>
    <rPh sb="5" eb="7">
      <t>フリダシ</t>
    </rPh>
    <rPh sb="7" eb="8">
      <t>タカ</t>
    </rPh>
    <phoneticPr fontId="3"/>
  </si>
  <si>
    <t>（手形裏書譲渡）</t>
    <rPh sb="1" eb="3">
      <t>テガタ</t>
    </rPh>
    <rPh sb="3" eb="5">
      <t>ウラガキ</t>
    </rPh>
    <rPh sb="5" eb="7">
      <t>ジョウト</t>
    </rPh>
    <phoneticPr fontId="3"/>
  </si>
  <si>
    <t>当月現金収支 (D)=（B-C）</t>
    <rPh sb="0" eb="2">
      <t>トウゲツ</t>
    </rPh>
    <rPh sb="2" eb="4">
      <t>ゲンキン</t>
    </rPh>
    <rPh sb="4" eb="6">
      <t>シュウシ</t>
    </rPh>
    <phoneticPr fontId="3"/>
  </si>
  <si>
    <t>差引過不足（E）＝（A＋D）</t>
    <rPh sb="0" eb="2">
      <t>サシヒ</t>
    </rPh>
    <rPh sb="2" eb="3">
      <t>カ</t>
    </rPh>
    <rPh sb="3" eb="5">
      <t>フソク</t>
    </rPh>
    <phoneticPr fontId="3"/>
  </si>
  <si>
    <t>手</t>
    <rPh sb="0" eb="1">
      <t>テ</t>
    </rPh>
    <phoneticPr fontId="3"/>
  </si>
  <si>
    <t>割　引</t>
    <rPh sb="0" eb="1">
      <t>ワリ</t>
    </rPh>
    <rPh sb="2" eb="3">
      <t>イン</t>
    </rPh>
    <phoneticPr fontId="3"/>
  </si>
  <si>
    <t>形</t>
    <rPh sb="0" eb="1">
      <t>カタ</t>
    </rPh>
    <phoneticPr fontId="3"/>
  </si>
  <si>
    <t>（落込）</t>
    <rPh sb="1" eb="3">
      <t>オチコ</t>
    </rPh>
    <phoneticPr fontId="3"/>
  </si>
  <si>
    <t>財</t>
    <rPh sb="0" eb="1">
      <t>ザイ</t>
    </rPh>
    <phoneticPr fontId="3"/>
  </si>
  <si>
    <t>調</t>
    <rPh sb="0" eb="1">
      <t>チョウ</t>
    </rPh>
    <phoneticPr fontId="3"/>
  </si>
  <si>
    <t>割</t>
    <rPh sb="0" eb="1">
      <t>ワリ</t>
    </rPh>
    <phoneticPr fontId="3"/>
  </si>
  <si>
    <t>他行</t>
    <rPh sb="0" eb="1">
      <t>タ</t>
    </rPh>
    <rPh sb="1" eb="2">
      <t>コウ</t>
    </rPh>
    <phoneticPr fontId="3"/>
  </si>
  <si>
    <t>引</t>
    <rPh sb="0" eb="1">
      <t>ヒ</t>
    </rPh>
    <phoneticPr fontId="3"/>
  </si>
  <si>
    <t>プロパー</t>
    <phoneticPr fontId="3"/>
  </si>
  <si>
    <t>務</t>
    <rPh sb="0" eb="1">
      <t>ム</t>
    </rPh>
    <phoneticPr fontId="3"/>
  </si>
  <si>
    <t>借</t>
    <rPh sb="0" eb="1">
      <t>カ</t>
    </rPh>
    <phoneticPr fontId="3"/>
  </si>
  <si>
    <t>協　　会</t>
    <rPh sb="0" eb="1">
      <t>キョウ</t>
    </rPh>
    <rPh sb="3" eb="4">
      <t>カイ</t>
    </rPh>
    <phoneticPr fontId="3"/>
  </si>
  <si>
    <t>達</t>
    <rPh sb="0" eb="1">
      <t>タツ</t>
    </rPh>
    <phoneticPr fontId="3"/>
  </si>
  <si>
    <t>プロパー</t>
    <phoneticPr fontId="3"/>
  </si>
  <si>
    <t>入</t>
    <rPh sb="0" eb="1">
      <t>イ</t>
    </rPh>
    <phoneticPr fontId="3"/>
  </si>
  <si>
    <t>その他</t>
    <rPh sb="2" eb="3">
      <t>タ</t>
    </rPh>
    <phoneticPr fontId="3"/>
  </si>
  <si>
    <t>プロパー</t>
    <phoneticPr fontId="3"/>
  </si>
  <si>
    <t>返</t>
    <rPh sb="0" eb="1">
      <t>ヘン</t>
    </rPh>
    <phoneticPr fontId="3"/>
  </si>
  <si>
    <t>支</t>
    <rPh sb="0" eb="1">
      <t>ササ</t>
    </rPh>
    <phoneticPr fontId="3"/>
  </si>
  <si>
    <t>プロパー</t>
    <phoneticPr fontId="3"/>
  </si>
  <si>
    <t>済</t>
    <rPh sb="0" eb="1">
      <t>サイ</t>
    </rPh>
    <phoneticPr fontId="3"/>
  </si>
  <si>
    <t>差引調達額(F)</t>
    <rPh sb="0" eb="2">
      <t>サシヒ</t>
    </rPh>
    <rPh sb="2" eb="4">
      <t>チョウタツ</t>
    </rPh>
    <rPh sb="4" eb="5">
      <t>ガク</t>
    </rPh>
    <phoneticPr fontId="3"/>
  </si>
  <si>
    <t>翌月繰越額(E+F)</t>
    <rPh sb="0" eb="2">
      <t>ヨクゲツ</t>
    </rPh>
    <rPh sb="2" eb="4">
      <t>クリコシ</t>
    </rPh>
    <rPh sb="4" eb="5">
      <t>ガク</t>
    </rPh>
    <phoneticPr fontId="3"/>
  </si>
  <si>
    <t>売上高(G)</t>
    <rPh sb="0" eb="2">
      <t>ウリア</t>
    </rPh>
    <rPh sb="2" eb="3">
      <t>タカ</t>
    </rPh>
    <phoneticPr fontId="3"/>
  </si>
  <si>
    <t>仕入高(H)</t>
    <rPh sb="0" eb="2">
      <t>シイ</t>
    </rPh>
    <rPh sb="2" eb="3">
      <t>タカ</t>
    </rPh>
    <phoneticPr fontId="3"/>
  </si>
  <si>
    <t>◆増減</t>
    <rPh sb="1" eb="3">
      <t>ゾウゲン</t>
    </rPh>
    <phoneticPr fontId="3"/>
  </si>
  <si>
    <t>受取手形</t>
    <rPh sb="0" eb="2">
      <t>ウケトリ</t>
    </rPh>
    <rPh sb="2" eb="4">
      <t>テガタ</t>
    </rPh>
    <phoneticPr fontId="3"/>
  </si>
  <si>
    <t>資</t>
    <rPh sb="0" eb="1">
      <t>シ</t>
    </rPh>
    <phoneticPr fontId="3"/>
  </si>
  <si>
    <t>売掛金</t>
    <rPh sb="0" eb="2">
      <t>ウリカケ</t>
    </rPh>
    <rPh sb="2" eb="3">
      <t>キン</t>
    </rPh>
    <phoneticPr fontId="3"/>
  </si>
  <si>
    <t>月</t>
    <rPh sb="0" eb="1">
      <t>ゲツ</t>
    </rPh>
    <phoneticPr fontId="3"/>
  </si>
  <si>
    <t>産</t>
    <rPh sb="0" eb="1">
      <t>サン</t>
    </rPh>
    <phoneticPr fontId="3"/>
  </si>
  <si>
    <t>棚卸資産</t>
    <rPh sb="0" eb="2">
      <t>タナオロシ</t>
    </rPh>
    <rPh sb="2" eb="4">
      <t>シサン</t>
    </rPh>
    <phoneticPr fontId="3"/>
  </si>
  <si>
    <t>支払手形（除設備支手）</t>
    <rPh sb="0" eb="2">
      <t>シハラ</t>
    </rPh>
    <rPh sb="2" eb="4">
      <t>テガタ</t>
    </rPh>
    <rPh sb="5" eb="6">
      <t>ノゾ</t>
    </rPh>
    <rPh sb="6" eb="8">
      <t>セツビ</t>
    </rPh>
    <rPh sb="8" eb="9">
      <t>ササ</t>
    </rPh>
    <rPh sb="9" eb="10">
      <t>テ</t>
    </rPh>
    <phoneticPr fontId="3"/>
  </si>
  <si>
    <t>末</t>
    <rPh sb="0" eb="1">
      <t>マツ</t>
    </rPh>
    <phoneticPr fontId="3"/>
  </si>
  <si>
    <t>買掛金</t>
    <rPh sb="0" eb="3">
      <t>カイカケキン</t>
    </rPh>
    <phoneticPr fontId="3"/>
  </si>
  <si>
    <t>負</t>
    <rPh sb="0" eb="1">
      <t>フ</t>
    </rPh>
    <phoneticPr fontId="3"/>
  </si>
  <si>
    <t>残</t>
    <rPh sb="0" eb="1">
      <t>ザン</t>
    </rPh>
    <phoneticPr fontId="3"/>
  </si>
  <si>
    <t>協会</t>
    <rPh sb="0" eb="1">
      <t>キョウ</t>
    </rPh>
    <rPh sb="1" eb="2">
      <t>カイ</t>
    </rPh>
    <phoneticPr fontId="3"/>
  </si>
  <si>
    <t>借入金</t>
    <rPh sb="0" eb="2">
      <t>カリイレ</t>
    </rPh>
    <rPh sb="2" eb="3">
      <t>キン</t>
    </rPh>
    <phoneticPr fontId="3"/>
  </si>
  <si>
    <t>他</t>
    <rPh sb="0" eb="1">
      <t>ホカ</t>
    </rPh>
    <phoneticPr fontId="3"/>
  </si>
  <si>
    <t>プロパー</t>
    <phoneticPr fontId="3"/>
  </si>
  <si>
    <t>債</t>
    <rPh sb="0" eb="1">
      <t>サイ</t>
    </rPh>
    <phoneticPr fontId="3"/>
  </si>
  <si>
    <t>行</t>
    <rPh sb="0" eb="1">
      <t>コウ</t>
    </rPh>
    <phoneticPr fontId="3"/>
  </si>
  <si>
    <t>高</t>
    <rPh sb="0" eb="1">
      <t>タカ</t>
    </rPh>
    <phoneticPr fontId="3"/>
  </si>
  <si>
    <t>割引手形</t>
    <rPh sb="0" eb="2">
      <t>ワリビキ</t>
    </rPh>
    <rPh sb="2" eb="4">
      <t>テガタ</t>
    </rPh>
    <phoneticPr fontId="3"/>
  </si>
  <si>
    <t>他　行</t>
    <rPh sb="0" eb="1">
      <t>ホカ</t>
    </rPh>
    <rPh sb="2" eb="3">
      <t>ギョウ</t>
    </rPh>
    <phoneticPr fontId="3"/>
  </si>
  <si>
    <t>借入金・割引手形合計残高</t>
    <rPh sb="0" eb="2">
      <t>カリイレ</t>
    </rPh>
    <rPh sb="2" eb="3">
      <t>キン</t>
    </rPh>
    <rPh sb="4" eb="6">
      <t>ワリビキ</t>
    </rPh>
    <rPh sb="6" eb="8">
      <t>テガタ</t>
    </rPh>
    <rPh sb="8" eb="10">
      <t>ゴウケイ</t>
    </rPh>
    <rPh sb="10" eb="12">
      <t>ザンダカ</t>
    </rPh>
    <phoneticPr fontId="3"/>
  </si>
  <si>
    <t>（備考欄）</t>
    <rPh sb="1" eb="3">
      <t>ビコウ</t>
    </rPh>
    <rPh sb="3" eb="4">
      <t>ラン</t>
    </rPh>
    <phoneticPr fontId="3"/>
  </si>
  <si>
    <t>　</t>
    <phoneticPr fontId="3"/>
  </si>
  <si>
    <t>(G)-(H)</t>
    <phoneticPr fontId="3"/>
  </si>
  <si>
    <t>当</t>
    <rPh sb="0" eb="1">
      <t>トウ</t>
    </rPh>
    <phoneticPr fontId="3"/>
  </si>
  <si>
    <t>プロパー</t>
    <phoneticPr fontId="3"/>
  </si>
  <si>
    <t>日本海信用株式会社</t>
    <rPh sb="0" eb="2">
      <t>ニホン</t>
    </rPh>
    <rPh sb="2" eb="3">
      <t>カイ</t>
    </rPh>
    <rPh sb="3" eb="5">
      <t>シンヨウ</t>
    </rPh>
    <rPh sb="5" eb="9">
      <t>カブシキガイシャ</t>
    </rPh>
    <phoneticPr fontId="3"/>
  </si>
  <si>
    <t>調達・返済については他行の詳細や回収財源などが分かれば補足する。</t>
    <rPh sb="0" eb="2">
      <t>チョウタツ</t>
    </rPh>
    <rPh sb="3" eb="5">
      <t>ヘンサイ</t>
    </rPh>
    <rPh sb="10" eb="12">
      <t>タコウ</t>
    </rPh>
    <rPh sb="13" eb="15">
      <t>ショウサイ</t>
    </rPh>
    <rPh sb="16" eb="18">
      <t>カイシュウ</t>
    </rPh>
    <rPh sb="18" eb="20">
      <t>ザイゲン</t>
    </rPh>
    <rPh sb="23" eb="24">
      <t>ワ</t>
    </rPh>
    <rPh sb="27" eb="29">
      <t>ホソク</t>
    </rPh>
    <phoneticPr fontId="2"/>
  </si>
  <si>
    <t>その他収入</t>
    <rPh sb="2" eb="3">
      <t>タ</t>
    </rPh>
    <rPh sb="3" eb="5">
      <t>シュウニュウ</t>
    </rPh>
    <phoneticPr fontId="2"/>
  </si>
  <si>
    <t>借入金返済</t>
    <rPh sb="0" eb="2">
      <t>カリイレ</t>
    </rPh>
    <rPh sb="2" eb="3">
      <t>キン</t>
    </rPh>
    <rPh sb="3" eb="5">
      <t>ヘンサイ</t>
    </rPh>
    <phoneticPr fontId="2"/>
  </si>
  <si>
    <t>庫</t>
    <rPh sb="0" eb="1">
      <t>コ</t>
    </rPh>
    <phoneticPr fontId="2"/>
  </si>
  <si>
    <t>当　庫</t>
    <rPh sb="0" eb="1">
      <t>トウ</t>
    </rPh>
    <rPh sb="2" eb="3">
      <t>コ</t>
    </rPh>
    <phoneticPr fontId="3"/>
  </si>
  <si>
    <t>当庫</t>
    <phoneticPr fontId="3"/>
  </si>
  <si>
    <t>当庫</t>
    <rPh sb="0" eb="1">
      <t>トウ</t>
    </rPh>
    <phoneticPr fontId="2"/>
  </si>
  <si>
    <t>当庫</t>
    <phoneticPr fontId="2"/>
  </si>
  <si>
    <t>他金融機関</t>
    <rPh sb="0" eb="5">
      <t>タキンユウキカン</t>
    </rPh>
    <phoneticPr fontId="10"/>
  </si>
  <si>
    <t>収　　　　　入</t>
    <rPh sb="0" eb="1">
      <t>シュウ</t>
    </rPh>
    <rPh sb="6" eb="7">
      <t>イレ</t>
    </rPh>
    <phoneticPr fontId="3"/>
  </si>
  <si>
    <t>支　　　　　出</t>
    <rPh sb="0" eb="1">
      <t>シ</t>
    </rPh>
    <rPh sb="6" eb="7">
      <t>シュツ</t>
    </rPh>
    <phoneticPr fontId="3"/>
  </si>
  <si>
    <t>財　　務　　収　　支</t>
    <rPh sb="0" eb="1">
      <t>ザイ</t>
    </rPh>
    <rPh sb="3" eb="4">
      <t>ム</t>
    </rPh>
    <rPh sb="6" eb="7">
      <t>オサム</t>
    </rPh>
    <rPh sb="9" eb="10">
      <t>シ</t>
    </rPh>
    <phoneticPr fontId="3"/>
  </si>
  <si>
    <t>月　　末　　残　　高</t>
    <rPh sb="0" eb="1">
      <t>ゲツ</t>
    </rPh>
    <rPh sb="3" eb="4">
      <t>スエ</t>
    </rPh>
    <rPh sb="6" eb="7">
      <t>ザン</t>
    </rPh>
    <rPh sb="9" eb="10">
      <t>タカ</t>
    </rPh>
    <phoneticPr fontId="3"/>
  </si>
  <si>
    <t>資　産</t>
    <rPh sb="0" eb="1">
      <t>シ</t>
    </rPh>
    <rPh sb="2" eb="3">
      <t>サン</t>
    </rPh>
    <phoneticPr fontId="2"/>
  </si>
  <si>
    <t>負　　債</t>
    <rPh sb="0" eb="1">
      <t>フ</t>
    </rPh>
    <rPh sb="3" eb="4">
      <t>サイ</t>
    </rPh>
    <phoneticPr fontId="3"/>
  </si>
  <si>
    <t>調　　　　達</t>
    <rPh sb="0" eb="1">
      <t>チョウ</t>
    </rPh>
    <rPh sb="5" eb="6">
      <t>タチ</t>
    </rPh>
    <phoneticPr fontId="3"/>
  </si>
  <si>
    <t>返　　　済</t>
    <rPh sb="0" eb="1">
      <t>ヘン</t>
    </rPh>
    <rPh sb="4" eb="5">
      <t>スミ</t>
    </rPh>
    <phoneticPr fontId="3"/>
  </si>
  <si>
    <t>手形割引</t>
    <rPh sb="0" eb="4">
      <t>テガタワリビキ</t>
    </rPh>
    <phoneticPr fontId="3"/>
  </si>
  <si>
    <t>借　　　入</t>
    <rPh sb="0" eb="1">
      <t>シャク</t>
    </rPh>
    <rPh sb="4" eb="5">
      <t>イレ</t>
    </rPh>
    <phoneticPr fontId="2"/>
  </si>
  <si>
    <t>他金融機関</t>
    <rPh sb="0" eb="1">
      <t>タ</t>
    </rPh>
    <rPh sb="1" eb="3">
      <t>キンユウ</t>
    </rPh>
    <rPh sb="3" eb="5">
      <t>キカン</t>
    </rPh>
    <phoneticPr fontId="2"/>
  </si>
  <si>
    <t>その他補足事項等がありましたらご記入ください。</t>
    <rPh sb="2" eb="3">
      <t>タ</t>
    </rPh>
    <rPh sb="3" eb="8">
      <t>ホソクジコウトウ</t>
    </rPh>
    <rPh sb="16" eb="18">
      <t>キニュウ</t>
    </rPh>
    <phoneticPr fontId="2"/>
  </si>
  <si>
    <t>単位：千円</t>
    <rPh sb="0" eb="2">
      <t>タンイ</t>
    </rPh>
    <rPh sb="3" eb="5">
      <t>センエン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</si>
</sst>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稟議№&quot;00000000&quot;付属&quot;"/>
    <numFmt numFmtId="177" formatCode="0&quot;月実績&quot;"/>
    <numFmt numFmtId="178" formatCode="0&quot;月予想&quot;"/>
    <numFmt numFmtId="179" formatCode="#,##0;&quot;△ &quot;#,##0"/>
    <numFmt numFmtId="180" formatCode="#,##0;&quot;▲ &quot;#,##0"/>
    <numFmt numFmtId="181" formatCode="[$]ggge&quot;年&quot;m&quot;月&quot;d&quot;日&quot;\ &quot;現在&quot;"/>
  </numFmts>
  <fonts count="12" x14ac:knownFonts="1">
    <font>
      <sz val="11"/>
      <color theme="1"/>
      <name val="ＭＳ Ｐゴシック"/>
      <family val="3"/>
      <charset val="128"/>
      <scheme val="minor"/>
    </font>
    <font>
      <b/>
      <i/>
      <u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u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10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342">
    <xf numFmtId="0" fontId="0" fillId="0" borderId="0" xfId="0">
      <alignment vertical="center"/>
    </xf>
    <xf numFmtId="38" fontId="4" fillId="2" borderId="0" xfId="1" applyFont="1" applyFill="1" applyProtection="1">
      <alignment vertical="center"/>
    </xf>
    <xf numFmtId="38" fontId="4" fillId="2" borderId="0" xfId="1" applyFont="1" applyFill="1" applyAlignment="1" applyProtection="1">
      <alignment horizontal="center" vertical="center"/>
    </xf>
    <xf numFmtId="38" fontId="5" fillId="2" borderId="0" xfId="1" applyFont="1" applyFill="1" applyAlignment="1" applyProtection="1">
      <alignment horizontal="left" vertical="center"/>
    </xf>
    <xf numFmtId="38" fontId="6" fillId="2" borderId="0" xfId="1" applyFont="1" applyFill="1" applyAlignment="1" applyProtection="1">
      <alignment horizontal="center" vertical="center"/>
    </xf>
    <xf numFmtId="38" fontId="4" fillId="2" borderId="0" xfId="1" applyFont="1" applyFill="1" applyAlignment="1" applyProtection="1">
      <alignment horizontal="right" vertical="center"/>
    </xf>
    <xf numFmtId="38" fontId="6" fillId="2" borderId="0" xfId="1" applyFont="1" applyFill="1" applyAlignment="1" applyProtection="1">
      <alignment horizontal="left" vertical="center"/>
    </xf>
    <xf numFmtId="38" fontId="4" fillId="2" borderId="0" xfId="1" applyFont="1" applyFill="1" applyBorder="1" applyAlignment="1" applyProtection="1">
      <alignment horizontal="distributed" vertical="center"/>
    </xf>
    <xf numFmtId="180" fontId="4" fillId="2" borderId="0" xfId="1" applyNumberFormat="1" applyFont="1" applyFill="1" applyBorder="1" applyAlignment="1" applyProtection="1">
      <alignment vertical="center" shrinkToFit="1"/>
    </xf>
    <xf numFmtId="0" fontId="4" fillId="2" borderId="1" xfId="1" applyNumberFormat="1" applyFont="1" applyFill="1" applyBorder="1" applyProtection="1">
      <alignment vertical="center"/>
      <protection locked="0"/>
    </xf>
    <xf numFmtId="38" fontId="1" fillId="2" borderId="0" xfId="1" applyFont="1" applyFill="1" applyAlignment="1" applyProtection="1">
      <alignment horizontal="left" vertical="center"/>
      <protection hidden="1"/>
    </xf>
    <xf numFmtId="38" fontId="4" fillId="2" borderId="0" xfId="1" applyFont="1" applyFill="1" applyProtection="1">
      <alignment vertical="center"/>
      <protection hidden="1"/>
    </xf>
    <xf numFmtId="38" fontId="4" fillId="2" borderId="0" xfId="1" applyFont="1" applyFill="1" applyAlignment="1" applyProtection="1">
      <alignment horizontal="center" vertical="center"/>
      <protection hidden="1"/>
    </xf>
    <xf numFmtId="38" fontId="5" fillId="2" borderId="0" xfId="1" applyFont="1" applyFill="1" applyAlignment="1" applyProtection="1">
      <alignment horizontal="left" vertical="center"/>
      <protection hidden="1"/>
    </xf>
    <xf numFmtId="38" fontId="4" fillId="2" borderId="0" xfId="1" applyFont="1" applyFill="1" applyAlignment="1" applyProtection="1">
      <alignment vertical="center" shrinkToFit="1"/>
      <protection hidden="1"/>
    </xf>
    <xf numFmtId="38" fontId="4" fillId="2" borderId="0" xfId="1" applyFont="1" applyFill="1" applyAlignment="1" applyProtection="1">
      <alignment horizontal="left" vertical="center"/>
      <protection hidden="1"/>
    </xf>
    <xf numFmtId="38" fontId="6" fillId="2" borderId="0" xfId="1" applyFont="1" applyFill="1" applyAlignment="1" applyProtection="1">
      <alignment horizontal="center" vertical="center"/>
      <protection hidden="1"/>
    </xf>
    <xf numFmtId="38" fontId="4" fillId="2" borderId="0" xfId="1" applyFont="1" applyFill="1" applyAlignment="1" applyProtection="1">
      <alignment horizontal="right" vertical="center"/>
      <protection hidden="1"/>
    </xf>
    <xf numFmtId="38" fontId="6" fillId="2" borderId="0" xfId="1" applyFont="1" applyFill="1" applyAlignment="1" applyProtection="1">
      <alignment horizontal="left" vertical="center"/>
      <protection hidden="1"/>
    </xf>
    <xf numFmtId="177" fontId="4" fillId="2" borderId="2" xfId="1" applyNumberFormat="1" applyFont="1" applyFill="1" applyBorder="1" applyAlignment="1" applyProtection="1">
      <alignment horizontal="center" vertical="center" shrinkToFit="1"/>
      <protection hidden="1"/>
    </xf>
    <xf numFmtId="38" fontId="4" fillId="2" borderId="0" xfId="1" applyFont="1" applyFill="1" applyBorder="1" applyAlignment="1" applyProtection="1">
      <alignment horizontal="center" vertical="center"/>
      <protection hidden="1"/>
    </xf>
    <xf numFmtId="179" fontId="4" fillId="2" borderId="2" xfId="1" applyNumberFormat="1" applyFont="1" applyFill="1" applyBorder="1" applyAlignment="1" applyProtection="1">
      <alignment vertical="center" shrinkToFit="1"/>
      <protection hidden="1"/>
    </xf>
    <xf numFmtId="179" fontId="4" fillId="2" borderId="0" xfId="1" applyNumberFormat="1" applyFont="1" applyFill="1" applyAlignment="1" applyProtection="1">
      <alignment vertical="center" shrinkToFit="1"/>
      <protection hidden="1"/>
    </xf>
    <xf numFmtId="179" fontId="4" fillId="2" borderId="3" xfId="1" applyNumberFormat="1" applyFont="1" applyFill="1" applyBorder="1" applyAlignment="1" applyProtection="1">
      <alignment vertical="center" shrinkToFit="1"/>
      <protection hidden="1"/>
    </xf>
    <xf numFmtId="179" fontId="4" fillId="2" borderId="4" xfId="1" applyNumberFormat="1" applyFont="1" applyFill="1" applyBorder="1" applyAlignment="1" applyProtection="1">
      <alignment vertical="center" shrinkToFit="1"/>
      <protection hidden="1"/>
    </xf>
    <xf numFmtId="179" fontId="4" fillId="2" borderId="5" xfId="1" applyNumberFormat="1" applyFont="1" applyFill="1" applyBorder="1" applyAlignment="1" applyProtection="1">
      <alignment vertical="center" shrinkToFit="1"/>
      <protection hidden="1"/>
    </xf>
    <xf numFmtId="179" fontId="4" fillId="2" borderId="6" xfId="1" applyNumberFormat="1" applyFont="1" applyFill="1" applyBorder="1" applyAlignment="1" applyProtection="1">
      <alignment vertical="center" shrinkToFit="1"/>
      <protection hidden="1"/>
    </xf>
    <xf numFmtId="179" fontId="4" fillId="2" borderId="7" xfId="1" applyNumberFormat="1" applyFont="1" applyFill="1" applyBorder="1" applyAlignment="1" applyProtection="1">
      <alignment vertical="center" shrinkToFit="1"/>
      <protection hidden="1"/>
    </xf>
    <xf numFmtId="179" fontId="4" fillId="2" borderId="8" xfId="1" applyNumberFormat="1" applyFont="1" applyFill="1" applyBorder="1" applyAlignment="1" applyProtection="1">
      <alignment vertical="center" shrinkToFit="1"/>
      <protection hidden="1"/>
    </xf>
    <xf numFmtId="38" fontId="4" fillId="2" borderId="9" xfId="1" applyFont="1" applyFill="1" applyBorder="1" applyAlignment="1" applyProtection="1">
      <alignment horizontal="center" vertical="center"/>
      <protection hidden="1"/>
    </xf>
    <xf numFmtId="38" fontId="4" fillId="2" borderId="10" xfId="1" applyFont="1" applyFill="1" applyBorder="1" applyAlignment="1" applyProtection="1">
      <alignment horizontal="center" vertical="center"/>
      <protection hidden="1"/>
    </xf>
    <xf numFmtId="179" fontId="4" fillId="2" borderId="11" xfId="1" applyNumberFormat="1" applyFont="1" applyFill="1" applyBorder="1" applyAlignment="1" applyProtection="1">
      <alignment vertical="center" shrinkToFit="1"/>
      <protection hidden="1"/>
    </xf>
    <xf numFmtId="179" fontId="4" fillId="2" borderId="12" xfId="1" applyNumberFormat="1" applyFont="1" applyFill="1" applyBorder="1" applyAlignment="1" applyProtection="1">
      <alignment vertical="center" shrinkToFit="1"/>
      <protection hidden="1"/>
    </xf>
    <xf numFmtId="179" fontId="4" fillId="2" borderId="0" xfId="1" applyNumberFormat="1" applyFont="1" applyFill="1" applyBorder="1" applyAlignment="1" applyProtection="1">
      <alignment vertical="center" shrinkToFit="1"/>
      <protection hidden="1"/>
    </xf>
    <xf numFmtId="38" fontId="4" fillId="2" borderId="0" xfId="1" applyFont="1" applyFill="1" applyBorder="1" applyAlignment="1" applyProtection="1">
      <alignment horizontal="distributed" vertical="center"/>
      <protection hidden="1"/>
    </xf>
    <xf numFmtId="179" fontId="4" fillId="2" borderId="13" xfId="1" applyNumberFormat="1" applyFont="1" applyFill="1" applyBorder="1" applyAlignment="1" applyProtection="1">
      <alignment vertical="center" shrinkToFit="1"/>
      <protection hidden="1"/>
    </xf>
    <xf numFmtId="179" fontId="4" fillId="2" borderId="14" xfId="1" applyNumberFormat="1" applyFont="1" applyFill="1" applyBorder="1" applyAlignment="1" applyProtection="1">
      <alignment vertical="center" shrinkToFit="1"/>
      <protection hidden="1"/>
    </xf>
    <xf numFmtId="179" fontId="4" fillId="2" borderId="15" xfId="1" applyNumberFormat="1" applyFont="1" applyFill="1" applyBorder="1" applyAlignment="1" applyProtection="1">
      <alignment vertical="center" shrinkToFit="1"/>
      <protection hidden="1"/>
    </xf>
    <xf numFmtId="179" fontId="4" fillId="2" borderId="7" xfId="1" applyNumberFormat="1" applyFont="1" applyFill="1" applyBorder="1" applyAlignment="1" applyProtection="1">
      <alignment horizontal="right" vertical="center" shrinkToFit="1"/>
      <protection hidden="1"/>
    </xf>
    <xf numFmtId="179" fontId="4" fillId="2" borderId="16" xfId="1" applyNumberFormat="1" applyFont="1" applyFill="1" applyBorder="1" applyAlignment="1" applyProtection="1">
      <alignment vertical="center" shrinkToFit="1"/>
      <protection hidden="1"/>
    </xf>
    <xf numFmtId="179" fontId="4" fillId="2" borderId="17" xfId="1" applyNumberFormat="1" applyFont="1" applyFill="1" applyBorder="1" applyAlignment="1" applyProtection="1">
      <alignment vertical="center" shrinkToFit="1"/>
      <protection hidden="1"/>
    </xf>
    <xf numFmtId="179" fontId="4" fillId="2" borderId="18" xfId="1" applyNumberFormat="1" applyFont="1" applyFill="1" applyBorder="1" applyAlignment="1" applyProtection="1">
      <alignment vertical="center" shrinkToFit="1"/>
      <protection hidden="1"/>
    </xf>
    <xf numFmtId="180" fontId="4" fillId="2" borderId="0" xfId="1" applyNumberFormat="1" applyFont="1" applyFill="1" applyBorder="1" applyAlignment="1" applyProtection="1">
      <alignment vertical="center" shrinkToFit="1"/>
      <protection hidden="1"/>
    </xf>
    <xf numFmtId="38" fontId="4" fillId="2" borderId="0" xfId="1" applyFont="1" applyFill="1" applyBorder="1" applyAlignment="1" applyProtection="1">
      <alignment vertical="center" shrinkToFit="1"/>
      <protection hidden="1"/>
    </xf>
    <xf numFmtId="180" fontId="4" fillId="2" borderId="19" xfId="1" applyNumberFormat="1" applyFont="1" applyFill="1" applyBorder="1" applyAlignment="1" applyProtection="1">
      <alignment vertical="center" shrinkToFit="1"/>
      <protection hidden="1"/>
    </xf>
    <xf numFmtId="179" fontId="4" fillId="2" borderId="20" xfId="1" applyNumberFormat="1" applyFont="1" applyFill="1" applyBorder="1" applyAlignment="1" applyProtection="1">
      <alignment vertical="center" shrinkToFit="1"/>
      <protection hidden="1"/>
    </xf>
    <xf numFmtId="0" fontId="4" fillId="2" borderId="21" xfId="1" applyNumberFormat="1" applyFont="1" applyFill="1" applyBorder="1" applyAlignment="1" applyProtection="1">
      <alignment horizontal="left" vertical="center"/>
      <protection hidden="1"/>
    </xf>
    <xf numFmtId="0" fontId="4" fillId="2" borderId="1" xfId="1" applyNumberFormat="1" applyFont="1" applyFill="1" applyBorder="1" applyProtection="1">
      <alignment vertical="center"/>
      <protection hidden="1"/>
    </xf>
    <xf numFmtId="0" fontId="4" fillId="2" borderId="1" xfId="1" applyNumberFormat="1" applyFont="1" applyFill="1" applyBorder="1" applyAlignment="1" applyProtection="1">
      <alignment horizontal="left" vertical="center"/>
      <protection hidden="1"/>
    </xf>
    <xf numFmtId="0" fontId="4" fillId="2" borderId="22" xfId="1" applyNumberFormat="1" applyFont="1" applyFill="1" applyBorder="1" applyProtection="1">
      <alignment vertical="center"/>
      <protection hidden="1"/>
    </xf>
    <xf numFmtId="38" fontId="4" fillId="2" borderId="0" xfId="1" applyFont="1" applyFill="1" applyBorder="1" applyProtection="1">
      <alignment vertical="center"/>
      <protection hidden="1"/>
    </xf>
    <xf numFmtId="179" fontId="4" fillId="3" borderId="23" xfId="1" applyNumberFormat="1" applyFont="1" applyFill="1" applyBorder="1" applyAlignment="1" applyProtection="1">
      <alignment vertical="center" shrinkToFit="1"/>
    </xf>
    <xf numFmtId="179" fontId="4" fillId="3" borderId="24" xfId="1" applyNumberFormat="1" applyFont="1" applyFill="1" applyBorder="1" applyAlignment="1" applyProtection="1">
      <alignment vertical="center" shrinkToFit="1"/>
    </xf>
    <xf numFmtId="0" fontId="4" fillId="3" borderId="25" xfId="1" applyNumberFormat="1" applyFont="1" applyFill="1" applyBorder="1" applyAlignment="1" applyProtection="1">
      <alignment horizontal="center" vertical="center"/>
      <protection hidden="1"/>
    </xf>
    <xf numFmtId="0" fontId="4" fillId="3" borderId="26" xfId="1" applyNumberFormat="1" applyFont="1" applyFill="1" applyBorder="1" applyAlignment="1" applyProtection="1">
      <alignment horizontal="center" vertical="center"/>
      <protection hidden="1"/>
    </xf>
    <xf numFmtId="0" fontId="4" fillId="3" borderId="27" xfId="1" applyNumberFormat="1" applyFont="1" applyFill="1" applyBorder="1" applyAlignment="1" applyProtection="1">
      <alignment horizontal="center" vertical="center"/>
      <protection hidden="1"/>
    </xf>
    <xf numFmtId="0" fontId="4" fillId="3" borderId="28" xfId="1" applyNumberFormat="1" applyFont="1" applyFill="1" applyBorder="1" applyAlignment="1" applyProtection="1">
      <alignment horizontal="center" vertical="center"/>
      <protection hidden="1"/>
    </xf>
    <xf numFmtId="0" fontId="4" fillId="3" borderId="28" xfId="0" applyNumberFormat="1" applyFont="1" applyFill="1" applyBorder="1" applyAlignment="1" applyProtection="1">
      <alignment horizontal="center" vertical="center"/>
      <protection hidden="1"/>
    </xf>
    <xf numFmtId="38" fontId="4" fillId="3" borderId="27" xfId="1" applyFont="1" applyFill="1" applyBorder="1" applyAlignment="1" applyProtection="1">
      <alignment horizontal="center" vertical="center"/>
      <protection hidden="1"/>
    </xf>
    <xf numFmtId="0" fontId="4" fillId="3" borderId="29" xfId="0" applyNumberFormat="1" applyFont="1" applyFill="1" applyBorder="1" applyAlignment="1" applyProtection="1">
      <alignment horizontal="center" vertical="center"/>
      <protection hidden="1"/>
    </xf>
    <xf numFmtId="38" fontId="4" fillId="3" borderId="0" xfId="1" applyFont="1" applyFill="1" applyBorder="1" applyProtection="1">
      <alignment vertical="center"/>
      <protection hidden="1"/>
    </xf>
    <xf numFmtId="179" fontId="4" fillId="3" borderId="30" xfId="1" applyNumberFormat="1" applyFont="1" applyFill="1" applyBorder="1" applyAlignment="1" applyProtection="1">
      <alignment vertical="center" shrinkToFit="1"/>
      <protection hidden="1"/>
    </xf>
    <xf numFmtId="179" fontId="4" fillId="3" borderId="31" xfId="1" applyNumberFormat="1" applyFont="1" applyFill="1" applyBorder="1" applyAlignment="1" applyProtection="1">
      <alignment vertical="center" shrinkToFit="1"/>
      <protection hidden="1"/>
    </xf>
    <xf numFmtId="179" fontId="4" fillId="3" borderId="7" xfId="1" applyNumberFormat="1" applyFont="1" applyFill="1" applyBorder="1" applyAlignment="1" applyProtection="1">
      <alignment vertical="center" shrinkToFit="1"/>
      <protection hidden="1"/>
    </xf>
    <xf numFmtId="179" fontId="4" fillId="3" borderId="8" xfId="1" applyNumberFormat="1" applyFont="1" applyFill="1" applyBorder="1" applyAlignment="1" applyProtection="1">
      <alignment vertical="center" shrinkToFit="1"/>
      <protection hidden="1"/>
    </xf>
    <xf numFmtId="179" fontId="4" fillId="3" borderId="32" xfId="1" applyNumberFormat="1" applyFont="1" applyFill="1" applyBorder="1" applyAlignment="1" applyProtection="1">
      <alignment vertical="center" shrinkToFit="1"/>
      <protection hidden="1"/>
    </xf>
    <xf numFmtId="179" fontId="4" fillId="3" borderId="33" xfId="1" applyNumberFormat="1" applyFont="1" applyFill="1" applyBorder="1" applyAlignment="1" applyProtection="1">
      <alignment vertical="center" shrinkToFit="1"/>
      <protection hidden="1"/>
    </xf>
    <xf numFmtId="0" fontId="4" fillId="3" borderId="24" xfId="1" applyNumberFormat="1" applyFont="1" applyFill="1" applyBorder="1" applyAlignment="1" applyProtection="1">
      <alignment horizontal="center" vertical="center"/>
      <protection hidden="1"/>
    </xf>
    <xf numFmtId="38" fontId="4" fillId="3" borderId="23" xfId="1" applyFont="1" applyFill="1" applyBorder="1" applyAlignment="1" applyProtection="1">
      <alignment horizontal="distributed" vertical="center"/>
      <protection hidden="1"/>
    </xf>
    <xf numFmtId="0" fontId="4" fillId="3" borderId="34" xfId="1" applyNumberFormat="1" applyFont="1" applyFill="1" applyBorder="1" applyProtection="1">
      <alignment vertical="center"/>
      <protection hidden="1"/>
    </xf>
    <xf numFmtId="0" fontId="4" fillId="3" borderId="35" xfId="1" applyNumberFormat="1" applyFont="1" applyFill="1" applyBorder="1" applyAlignment="1" applyProtection="1">
      <alignment horizontal="center" vertical="center"/>
      <protection hidden="1"/>
    </xf>
    <xf numFmtId="0" fontId="4" fillId="3" borderId="28" xfId="1" applyNumberFormat="1" applyFont="1" applyFill="1" applyBorder="1" applyAlignment="1" applyProtection="1">
      <alignment vertical="center"/>
      <protection hidden="1"/>
    </xf>
    <xf numFmtId="0" fontId="4" fillId="3" borderId="34" xfId="1" applyNumberFormat="1" applyFont="1" applyFill="1" applyBorder="1" applyAlignment="1" applyProtection="1">
      <alignment horizontal="distributed" vertical="center"/>
      <protection hidden="1"/>
    </xf>
    <xf numFmtId="0" fontId="4" fillId="3" borderId="0" xfId="1" applyNumberFormat="1" applyFont="1" applyFill="1" applyBorder="1" applyAlignment="1" applyProtection="1">
      <alignment horizontal="center" vertical="center"/>
      <protection hidden="1"/>
    </xf>
    <xf numFmtId="0" fontId="4" fillId="3" borderId="36" xfId="1" applyNumberFormat="1" applyFont="1" applyFill="1" applyBorder="1" applyAlignment="1" applyProtection="1">
      <alignment horizontal="center" vertical="center"/>
      <protection hidden="1"/>
    </xf>
    <xf numFmtId="0" fontId="4" fillId="3" borderId="37" xfId="1" applyNumberFormat="1" applyFont="1" applyFill="1" applyBorder="1" applyProtection="1">
      <alignment vertical="center"/>
      <protection hidden="1"/>
    </xf>
    <xf numFmtId="0" fontId="4" fillId="3" borderId="38" xfId="1" applyNumberFormat="1" applyFont="1" applyFill="1" applyBorder="1" applyAlignment="1" applyProtection="1">
      <alignment horizontal="left" vertical="center"/>
      <protection hidden="1"/>
    </xf>
    <xf numFmtId="0" fontId="4" fillId="3" borderId="39" xfId="1" applyNumberFormat="1" applyFont="1" applyFill="1" applyBorder="1" applyAlignment="1" applyProtection="1">
      <alignment horizontal="distributed" vertical="center"/>
      <protection hidden="1"/>
    </xf>
    <xf numFmtId="179" fontId="4" fillId="3" borderId="40" xfId="1" applyNumberFormat="1" applyFont="1" applyFill="1" applyBorder="1" applyAlignment="1" applyProtection="1">
      <alignment vertical="center" shrinkToFit="1"/>
      <protection hidden="1"/>
    </xf>
    <xf numFmtId="38" fontId="4" fillId="3" borderId="41" xfId="1" applyFont="1" applyFill="1" applyBorder="1" applyAlignment="1" applyProtection="1">
      <alignment horizontal="center" vertical="center"/>
      <protection hidden="1"/>
    </xf>
    <xf numFmtId="38" fontId="4" fillId="3" borderId="34" xfId="1" applyFont="1" applyFill="1" applyBorder="1" applyAlignment="1" applyProtection="1">
      <alignment horizontal="center" vertical="center"/>
      <protection hidden="1"/>
    </xf>
    <xf numFmtId="38" fontId="4" fillId="3" borderId="28" xfId="1" applyFont="1" applyFill="1" applyBorder="1" applyAlignment="1" applyProtection="1">
      <alignment horizontal="center" vertical="center"/>
      <protection hidden="1"/>
    </xf>
    <xf numFmtId="38" fontId="4" fillId="3" borderId="42" xfId="1" applyFont="1" applyFill="1" applyBorder="1" applyAlignment="1" applyProtection="1">
      <alignment horizontal="distributed" vertical="center"/>
      <protection hidden="1"/>
    </xf>
    <xf numFmtId="38" fontId="4" fillId="3" borderId="43" xfId="1" applyFont="1" applyFill="1" applyBorder="1" applyAlignment="1" applyProtection="1">
      <alignment horizontal="distributed" vertical="center"/>
      <protection hidden="1"/>
    </xf>
    <xf numFmtId="38" fontId="4" fillId="3" borderId="42" xfId="1" applyFont="1" applyFill="1" applyBorder="1" applyAlignment="1" applyProtection="1">
      <alignment horizontal="center" vertical="center"/>
      <protection hidden="1"/>
    </xf>
    <xf numFmtId="38" fontId="4" fillId="3" borderId="24" xfId="1" applyFont="1" applyFill="1" applyBorder="1" applyAlignment="1" applyProtection="1">
      <alignment horizontal="center" vertical="center"/>
      <protection hidden="1"/>
    </xf>
    <xf numFmtId="38" fontId="4" fillId="3" borderId="19" xfId="1" applyFont="1" applyFill="1" applyBorder="1" applyAlignment="1" applyProtection="1">
      <alignment horizontal="distributed" vertical="center"/>
      <protection hidden="1"/>
    </xf>
    <xf numFmtId="38" fontId="4" fillId="3" borderId="44" xfId="1" applyFont="1" applyFill="1" applyBorder="1" applyAlignment="1" applyProtection="1">
      <alignment horizontal="center" vertical="center"/>
      <protection hidden="1"/>
    </xf>
    <xf numFmtId="38" fontId="4" fillId="3" borderId="35" xfId="1" applyFont="1" applyFill="1" applyBorder="1" applyAlignment="1" applyProtection="1">
      <alignment horizontal="center" vertical="center"/>
      <protection hidden="1"/>
    </xf>
    <xf numFmtId="38" fontId="4" fillId="3" borderId="28" xfId="1" applyFont="1" applyFill="1" applyBorder="1" applyAlignment="1" applyProtection="1">
      <alignment horizontal="center" vertical="center" shrinkToFit="1"/>
      <protection hidden="1"/>
    </xf>
    <xf numFmtId="38" fontId="4" fillId="3" borderId="45" xfId="1" applyFont="1" applyFill="1" applyBorder="1" applyAlignment="1" applyProtection="1">
      <alignment horizontal="center" vertical="center"/>
      <protection hidden="1"/>
    </xf>
    <xf numFmtId="38" fontId="4" fillId="3" borderId="46" xfId="1" applyFont="1" applyFill="1" applyBorder="1" applyAlignment="1" applyProtection="1">
      <alignment horizontal="center" vertical="center"/>
      <protection hidden="1"/>
    </xf>
    <xf numFmtId="179" fontId="4" fillId="3" borderId="2" xfId="1" applyNumberFormat="1" applyFont="1" applyFill="1" applyBorder="1" applyAlignment="1" applyProtection="1">
      <alignment vertical="center" shrinkToFit="1"/>
      <protection hidden="1"/>
    </xf>
    <xf numFmtId="179" fontId="4" fillId="3" borderId="11" xfId="1" applyNumberFormat="1" applyFont="1" applyFill="1" applyBorder="1" applyAlignment="1" applyProtection="1">
      <alignment vertical="center" shrinkToFit="1"/>
      <protection hidden="1"/>
    </xf>
    <xf numFmtId="179" fontId="4" fillId="3" borderId="12" xfId="1" applyNumberFormat="1" applyFont="1" applyFill="1" applyBorder="1" applyAlignment="1" applyProtection="1">
      <alignment vertical="center" shrinkToFit="1"/>
      <protection hidden="1"/>
    </xf>
    <xf numFmtId="179" fontId="4" fillId="3" borderId="47" xfId="1" applyNumberFormat="1" applyFont="1" applyFill="1" applyBorder="1" applyAlignment="1" applyProtection="1">
      <alignment vertical="center" shrinkToFit="1"/>
      <protection hidden="1"/>
    </xf>
    <xf numFmtId="179" fontId="4" fillId="3" borderId="48" xfId="1" applyNumberFormat="1" applyFont="1" applyFill="1" applyBorder="1" applyAlignment="1" applyProtection="1">
      <alignment vertical="center" shrinkToFit="1"/>
      <protection hidden="1"/>
    </xf>
    <xf numFmtId="179" fontId="4" fillId="3" borderId="49" xfId="1" applyNumberFormat="1" applyFont="1" applyFill="1" applyBorder="1" applyAlignment="1" applyProtection="1">
      <alignment vertical="center" shrinkToFit="1"/>
      <protection hidden="1"/>
    </xf>
    <xf numFmtId="179" fontId="4" fillId="3" borderId="50" xfId="1" applyNumberFormat="1" applyFont="1" applyFill="1" applyBorder="1" applyAlignment="1" applyProtection="1">
      <alignment vertical="center" shrinkToFit="1"/>
      <protection hidden="1"/>
    </xf>
    <xf numFmtId="179" fontId="4" fillId="3" borderId="23" xfId="1" applyNumberFormat="1" applyFont="1" applyFill="1" applyBorder="1" applyAlignment="1" applyProtection="1">
      <alignment vertical="center" shrinkToFit="1"/>
      <protection hidden="1"/>
    </xf>
    <xf numFmtId="179" fontId="4" fillId="3" borderId="24" xfId="1" applyNumberFormat="1" applyFont="1" applyFill="1" applyBorder="1" applyAlignment="1" applyProtection="1">
      <alignment vertical="center" shrinkToFit="1"/>
      <protection hidden="1"/>
    </xf>
    <xf numFmtId="179" fontId="4" fillId="3" borderId="51" xfId="1" applyNumberFormat="1" applyFont="1" applyFill="1" applyBorder="1" applyAlignment="1" applyProtection="1">
      <alignment vertical="center" shrinkToFit="1"/>
      <protection hidden="1"/>
    </xf>
    <xf numFmtId="179" fontId="4" fillId="3" borderId="35" xfId="1" applyNumberFormat="1" applyFont="1" applyFill="1" applyBorder="1" applyAlignment="1" applyProtection="1">
      <alignment vertical="center" shrinkToFit="1"/>
      <protection hidden="1"/>
    </xf>
    <xf numFmtId="179" fontId="4" fillId="3" borderId="52" xfId="1" applyNumberFormat="1" applyFont="1" applyFill="1" applyBorder="1" applyAlignment="1" applyProtection="1">
      <alignment vertical="center" shrinkToFit="1"/>
      <protection hidden="1"/>
    </xf>
    <xf numFmtId="38" fontId="4" fillId="3" borderId="25" xfId="1" applyFont="1" applyFill="1" applyBorder="1" applyAlignment="1" applyProtection="1">
      <alignment horizontal="center" vertical="center"/>
      <protection hidden="1"/>
    </xf>
    <xf numFmtId="38" fontId="4" fillId="3" borderId="53" xfId="1" applyFont="1" applyFill="1" applyBorder="1" applyAlignment="1" applyProtection="1">
      <alignment horizontal="center" vertical="center"/>
      <protection hidden="1"/>
    </xf>
    <xf numFmtId="38" fontId="4" fillId="3" borderId="9" xfId="1" applyFont="1" applyFill="1" applyBorder="1" applyAlignment="1" applyProtection="1">
      <alignment horizontal="center" vertical="center"/>
      <protection hidden="1"/>
    </xf>
    <xf numFmtId="177" fontId="4" fillId="3" borderId="11" xfId="1" applyNumberFormat="1" applyFont="1" applyFill="1" applyBorder="1" applyAlignment="1" applyProtection="1">
      <alignment horizontal="center" vertical="center" shrinkToFit="1"/>
      <protection hidden="1"/>
    </xf>
    <xf numFmtId="178" fontId="4" fillId="3" borderId="11" xfId="1" applyNumberFormat="1" applyFont="1" applyFill="1" applyBorder="1" applyAlignment="1" applyProtection="1">
      <alignment horizontal="center" vertical="center" shrinkToFit="1"/>
      <protection hidden="1"/>
    </xf>
    <xf numFmtId="178" fontId="4" fillId="3" borderId="12" xfId="1" applyNumberFormat="1" applyFont="1" applyFill="1" applyBorder="1" applyAlignment="1" applyProtection="1">
      <alignment horizontal="center" vertical="center" shrinkToFit="1"/>
      <protection hidden="1"/>
    </xf>
    <xf numFmtId="38" fontId="4" fillId="3" borderId="19" xfId="1" applyFont="1" applyFill="1" applyBorder="1" applyAlignment="1" applyProtection="1">
      <alignment horizontal="distributed" vertical="center"/>
    </xf>
    <xf numFmtId="38" fontId="9" fillId="2" borderId="0" xfId="1" applyFont="1" applyFill="1" applyAlignment="1" applyProtection="1">
      <alignment horizontal="left" vertical="center"/>
    </xf>
    <xf numFmtId="0" fontId="0" fillId="0" borderId="0" xfId="0" applyProtection="1">
      <alignment vertical="center"/>
    </xf>
    <xf numFmtId="38" fontId="4" fillId="3" borderId="45" xfId="1" applyFont="1" applyFill="1" applyBorder="1" applyAlignment="1" applyProtection="1">
      <alignment horizontal="center" vertical="center"/>
    </xf>
    <xf numFmtId="177" fontId="4" fillId="2" borderId="54" xfId="1" applyNumberFormat="1" applyFont="1" applyFill="1" applyBorder="1" applyAlignment="1" applyProtection="1">
      <alignment horizontal="center" vertical="center" shrinkToFit="1"/>
      <protection locked="0"/>
    </xf>
    <xf numFmtId="177" fontId="4" fillId="3" borderId="54" xfId="1" applyNumberFormat="1" applyFont="1" applyFill="1" applyBorder="1" applyAlignment="1" applyProtection="1">
      <alignment horizontal="center" vertical="center" shrinkToFit="1"/>
    </xf>
    <xf numFmtId="179" fontId="4" fillId="2" borderId="54" xfId="1" applyNumberFormat="1" applyFont="1" applyFill="1" applyBorder="1" applyAlignment="1" applyProtection="1">
      <alignment vertical="center" shrinkToFit="1"/>
      <protection locked="0"/>
    </xf>
    <xf numFmtId="179" fontId="4" fillId="3" borderId="54" xfId="1" applyNumberFormat="1" applyFont="1" applyFill="1" applyBorder="1" applyAlignment="1" applyProtection="1">
      <alignment vertical="center" shrinkToFit="1"/>
    </xf>
    <xf numFmtId="179" fontId="4" fillId="2" borderId="34" xfId="1" applyNumberFormat="1" applyFont="1" applyFill="1" applyBorder="1" applyAlignment="1" applyProtection="1">
      <alignment vertical="center" shrinkToFit="1"/>
      <protection locked="0"/>
    </xf>
    <xf numFmtId="179" fontId="4" fillId="2" borderId="23" xfId="1" applyNumberFormat="1" applyFont="1" applyFill="1" applyBorder="1" applyAlignment="1" applyProtection="1">
      <alignment vertical="center" shrinkToFit="1"/>
      <protection locked="0"/>
    </xf>
    <xf numFmtId="179" fontId="4" fillId="2" borderId="55" xfId="1" applyNumberFormat="1" applyFont="1" applyFill="1" applyBorder="1" applyAlignment="1" applyProtection="1">
      <alignment vertical="center" shrinkToFit="1"/>
      <protection locked="0"/>
    </xf>
    <xf numFmtId="179" fontId="4" fillId="2" borderId="23" xfId="1" applyNumberFormat="1" applyFont="1" applyFill="1" applyBorder="1" applyAlignment="1" applyProtection="1">
      <alignment horizontal="right" vertical="center" shrinkToFit="1"/>
      <protection locked="0"/>
    </xf>
    <xf numFmtId="179" fontId="4" fillId="2" borderId="24" xfId="1" applyNumberFormat="1" applyFont="1" applyFill="1" applyBorder="1" applyAlignment="1" applyProtection="1">
      <alignment vertical="center" shrinkToFit="1"/>
      <protection locked="0"/>
    </xf>
    <xf numFmtId="179" fontId="4" fillId="3" borderId="37" xfId="1" applyNumberFormat="1" applyFont="1" applyFill="1" applyBorder="1" applyAlignment="1" applyProtection="1">
      <alignment vertical="center" shrinkToFit="1"/>
    </xf>
    <xf numFmtId="179" fontId="4" fillId="3" borderId="56" xfId="1" applyNumberFormat="1" applyFont="1" applyFill="1" applyBorder="1" applyAlignment="1" applyProtection="1">
      <alignment vertical="center" shrinkToFit="1"/>
    </xf>
    <xf numFmtId="38" fontId="4" fillId="3" borderId="28" xfId="1" applyFont="1" applyFill="1" applyBorder="1" applyAlignment="1" applyProtection="1">
      <alignment horizontal="distributed" vertical="center" shrinkToFit="1"/>
    </xf>
    <xf numFmtId="38" fontId="4" fillId="3" borderId="57" xfId="1" applyFont="1" applyFill="1" applyBorder="1" applyAlignment="1" applyProtection="1">
      <alignment horizontal="center" vertical="center"/>
    </xf>
    <xf numFmtId="179" fontId="4" fillId="2" borderId="58" xfId="1" applyNumberFormat="1" applyFont="1" applyFill="1" applyBorder="1" applyAlignment="1" applyProtection="1">
      <alignment vertical="center" shrinkToFit="1"/>
      <protection locked="0"/>
    </xf>
    <xf numFmtId="38" fontId="4" fillId="3" borderId="59" xfId="1" applyFont="1" applyFill="1" applyBorder="1" applyAlignment="1" applyProtection="1">
      <alignment horizontal="center" vertical="center"/>
    </xf>
    <xf numFmtId="179" fontId="4" fillId="2" borderId="60" xfId="1" applyNumberFormat="1" applyFont="1" applyFill="1" applyBorder="1" applyAlignment="1" applyProtection="1">
      <alignment vertical="center" shrinkToFit="1"/>
      <protection locked="0"/>
    </xf>
    <xf numFmtId="38" fontId="4" fillId="2" borderId="59" xfId="1" applyFont="1" applyFill="1" applyBorder="1" applyAlignment="1" applyProtection="1">
      <alignment horizontal="center" vertical="center"/>
      <protection locked="0"/>
    </xf>
    <xf numFmtId="38" fontId="4" fillId="2" borderId="61" xfId="1" applyFont="1" applyFill="1" applyBorder="1" applyAlignment="1" applyProtection="1">
      <alignment horizontal="center" vertical="center"/>
      <protection locked="0"/>
    </xf>
    <xf numFmtId="179" fontId="4" fillId="2" borderId="62" xfId="1" applyNumberFormat="1" applyFont="1" applyFill="1" applyBorder="1" applyAlignment="1" applyProtection="1">
      <alignment vertical="center" shrinkToFit="1"/>
      <protection locked="0"/>
    </xf>
    <xf numFmtId="179" fontId="4" fillId="3" borderId="63" xfId="1" applyNumberFormat="1" applyFont="1" applyFill="1" applyBorder="1" applyAlignment="1" applyProtection="1">
      <alignment vertical="center" shrinkToFit="1"/>
    </xf>
    <xf numFmtId="179" fontId="4" fillId="3" borderId="60" xfId="1" applyNumberFormat="1" applyFont="1" applyFill="1" applyBorder="1" applyAlignment="1" applyProtection="1">
      <alignment vertical="center" shrinkToFit="1"/>
    </xf>
    <xf numFmtId="38" fontId="4" fillId="2" borderId="64" xfId="1" applyFont="1" applyFill="1" applyBorder="1" applyAlignment="1" applyProtection="1">
      <alignment horizontal="distributed" vertical="center"/>
      <protection locked="0"/>
    </xf>
    <xf numFmtId="38" fontId="4" fillId="3" borderId="65" xfId="1" applyFont="1" applyFill="1" applyBorder="1" applyAlignment="1" applyProtection="1">
      <alignment horizontal="distributed" vertical="center"/>
    </xf>
    <xf numFmtId="38" fontId="4" fillId="3" borderId="66" xfId="1" applyFont="1" applyFill="1" applyBorder="1" applyAlignment="1" applyProtection="1">
      <alignment horizontal="distributed" vertical="center"/>
    </xf>
    <xf numFmtId="179" fontId="4" fillId="2" borderId="67" xfId="1" applyNumberFormat="1" applyFont="1" applyFill="1" applyBorder="1" applyAlignment="1" applyProtection="1">
      <alignment vertical="center" shrinkToFit="1"/>
      <protection locked="0"/>
    </xf>
    <xf numFmtId="179" fontId="4" fillId="2" borderId="67" xfId="1" applyNumberFormat="1" applyFont="1" applyFill="1" applyBorder="1" applyAlignment="1" applyProtection="1">
      <alignment horizontal="right" vertical="center" shrinkToFit="1"/>
      <protection locked="0"/>
    </xf>
    <xf numFmtId="38" fontId="4" fillId="3" borderId="68" xfId="1" applyFont="1" applyFill="1" applyBorder="1" applyAlignment="1" applyProtection="1">
      <alignment horizontal="distributed" vertical="center"/>
    </xf>
    <xf numFmtId="179" fontId="4" fillId="2" borderId="63" xfId="1" applyNumberFormat="1" applyFont="1" applyFill="1" applyBorder="1" applyAlignment="1" applyProtection="1">
      <alignment vertical="center" shrinkToFit="1"/>
      <protection locked="0"/>
    </xf>
    <xf numFmtId="179" fontId="4" fillId="3" borderId="58" xfId="1" applyNumberFormat="1" applyFont="1" applyFill="1" applyBorder="1" applyAlignment="1" applyProtection="1">
      <alignment vertical="center" shrinkToFit="1"/>
    </xf>
    <xf numFmtId="38" fontId="4" fillId="3" borderId="63" xfId="1" applyFont="1" applyFill="1" applyBorder="1" applyAlignment="1" applyProtection="1">
      <alignment horizontal="distributed" vertical="center"/>
    </xf>
    <xf numFmtId="38" fontId="4" fillId="3" borderId="67" xfId="1" applyFont="1" applyFill="1" applyBorder="1" applyAlignment="1" applyProtection="1">
      <alignment horizontal="distributed" vertical="center"/>
    </xf>
    <xf numFmtId="179" fontId="4" fillId="3" borderId="67" xfId="1" applyNumberFormat="1" applyFont="1" applyFill="1" applyBorder="1" applyAlignment="1" applyProtection="1">
      <alignment vertical="center" shrinkToFit="1"/>
    </xf>
    <xf numFmtId="0" fontId="4" fillId="2" borderId="69" xfId="1" applyNumberFormat="1" applyFont="1" applyFill="1" applyBorder="1" applyAlignment="1" applyProtection="1">
      <alignment horizontal="left" vertical="center"/>
    </xf>
    <xf numFmtId="0" fontId="4" fillId="2" borderId="70" xfId="1" applyNumberFormat="1" applyFont="1" applyFill="1" applyBorder="1" applyProtection="1">
      <alignment vertical="center"/>
    </xf>
    <xf numFmtId="0" fontId="4" fillId="2" borderId="70" xfId="1" applyNumberFormat="1" applyFont="1" applyFill="1" applyBorder="1" applyAlignment="1" applyProtection="1">
      <alignment horizontal="left" vertical="center"/>
    </xf>
    <xf numFmtId="38" fontId="4" fillId="2" borderId="41" xfId="1" applyFont="1" applyFill="1" applyBorder="1" applyAlignment="1" applyProtection="1">
      <alignment horizontal="distributed" vertical="center"/>
    </xf>
    <xf numFmtId="178" fontId="4" fillId="3" borderId="71" xfId="1" applyNumberFormat="1" applyFont="1" applyFill="1" applyBorder="1" applyAlignment="1" applyProtection="1">
      <alignment horizontal="center" vertical="center" shrinkToFit="1"/>
    </xf>
    <xf numFmtId="179" fontId="4" fillId="3" borderId="71" xfId="1" applyNumberFormat="1" applyFont="1" applyFill="1" applyBorder="1" applyAlignment="1" applyProtection="1">
      <alignment vertical="center" shrinkToFit="1"/>
    </xf>
    <xf numFmtId="179" fontId="4" fillId="2" borderId="65" xfId="1" applyNumberFormat="1" applyFont="1" applyFill="1" applyBorder="1" applyAlignment="1" applyProtection="1">
      <alignment vertical="center" shrinkToFit="1"/>
      <protection locked="0"/>
    </xf>
    <xf numFmtId="179" fontId="4" fillId="2" borderId="72" xfId="1" applyNumberFormat="1" applyFont="1" applyFill="1" applyBorder="1" applyAlignment="1" applyProtection="1">
      <alignment vertical="center" shrinkToFit="1"/>
      <protection locked="0"/>
    </xf>
    <xf numFmtId="179" fontId="4" fillId="2" borderId="73" xfId="1" applyNumberFormat="1" applyFont="1" applyFill="1" applyBorder="1" applyAlignment="1" applyProtection="1">
      <alignment vertical="center" shrinkToFit="1"/>
      <protection locked="0"/>
    </xf>
    <xf numFmtId="179" fontId="4" fillId="2" borderId="71" xfId="1" applyNumberFormat="1" applyFont="1" applyFill="1" applyBorder="1" applyAlignment="1" applyProtection="1">
      <alignment vertical="center" shrinkToFit="1"/>
      <protection locked="0"/>
    </xf>
    <xf numFmtId="179" fontId="4" fillId="2" borderId="74" xfId="1" applyNumberFormat="1" applyFont="1" applyFill="1" applyBorder="1" applyAlignment="1" applyProtection="1">
      <alignment vertical="center" shrinkToFit="1"/>
      <protection locked="0"/>
    </xf>
    <xf numFmtId="179" fontId="4" fillId="2" borderId="43" xfId="1" applyNumberFormat="1" applyFont="1" applyFill="1" applyBorder="1" applyAlignment="1" applyProtection="1">
      <alignment vertical="center" shrinkToFit="1"/>
      <protection locked="0"/>
    </xf>
    <xf numFmtId="179" fontId="4" fillId="2" borderId="42" xfId="1" applyNumberFormat="1" applyFont="1" applyFill="1" applyBorder="1" applyAlignment="1" applyProtection="1">
      <alignment vertical="center" shrinkToFit="1"/>
      <protection locked="0"/>
    </xf>
    <xf numFmtId="179" fontId="4" fillId="2" borderId="66" xfId="1" applyNumberFormat="1" applyFont="1" applyFill="1" applyBorder="1" applyAlignment="1" applyProtection="1">
      <alignment vertical="center" shrinkToFit="1"/>
      <protection locked="0"/>
    </xf>
    <xf numFmtId="179" fontId="4" fillId="2" borderId="68" xfId="1" applyNumberFormat="1" applyFont="1" applyFill="1" applyBorder="1" applyAlignment="1" applyProtection="1">
      <alignment vertical="center" shrinkToFit="1"/>
      <protection locked="0"/>
    </xf>
    <xf numFmtId="179" fontId="4" fillId="2" borderId="75" xfId="1" applyNumberFormat="1" applyFont="1" applyFill="1" applyBorder="1" applyAlignment="1" applyProtection="1">
      <alignment vertical="center" shrinkToFit="1"/>
      <protection locked="0"/>
    </xf>
    <xf numFmtId="179" fontId="4" fillId="3" borderId="76" xfId="1" applyNumberFormat="1" applyFont="1" applyFill="1" applyBorder="1" applyAlignment="1" applyProtection="1">
      <alignment vertical="center" shrinkToFit="1"/>
    </xf>
    <xf numFmtId="179" fontId="4" fillId="3" borderId="38" xfId="1" applyNumberFormat="1" applyFont="1" applyFill="1" applyBorder="1" applyAlignment="1" applyProtection="1">
      <alignment vertical="center" shrinkToFit="1"/>
    </xf>
    <xf numFmtId="179" fontId="4" fillId="3" borderId="65" xfId="1" applyNumberFormat="1" applyFont="1" applyFill="1" applyBorder="1" applyAlignment="1" applyProtection="1">
      <alignment vertical="center" shrinkToFit="1"/>
    </xf>
    <xf numFmtId="179" fontId="4" fillId="3" borderId="72" xfId="1" applyNumberFormat="1" applyFont="1" applyFill="1" applyBorder="1" applyAlignment="1" applyProtection="1">
      <alignment vertical="center" shrinkToFit="1"/>
    </xf>
    <xf numFmtId="179" fontId="4" fillId="3" borderId="68" xfId="1" applyNumberFormat="1" applyFont="1" applyFill="1" applyBorder="1" applyAlignment="1" applyProtection="1">
      <alignment vertical="center" shrinkToFit="1"/>
    </xf>
    <xf numFmtId="179" fontId="4" fillId="3" borderId="66" xfId="1" applyNumberFormat="1" applyFont="1" applyFill="1" applyBorder="1" applyAlignment="1" applyProtection="1">
      <alignment vertical="center" shrinkToFit="1"/>
    </xf>
    <xf numFmtId="179" fontId="4" fillId="3" borderId="43" xfId="1" applyNumberFormat="1" applyFont="1" applyFill="1" applyBorder="1" applyAlignment="1" applyProtection="1">
      <alignment vertical="center" shrinkToFit="1"/>
    </xf>
    <xf numFmtId="179" fontId="4" fillId="3" borderId="75" xfId="1" applyNumberFormat="1" applyFont="1" applyFill="1" applyBorder="1" applyAlignment="1" applyProtection="1">
      <alignment vertical="center" shrinkToFit="1"/>
    </xf>
    <xf numFmtId="38" fontId="4" fillId="3" borderId="77" xfId="1" applyFont="1" applyFill="1" applyBorder="1" applyAlignment="1" applyProtection="1">
      <alignment horizontal="center" vertical="center"/>
    </xf>
    <xf numFmtId="179" fontId="4" fillId="3" borderId="78" xfId="1" applyNumberFormat="1" applyFont="1" applyFill="1" applyBorder="1" applyAlignment="1" applyProtection="1">
      <alignment vertical="center" shrinkToFit="1"/>
    </xf>
    <xf numFmtId="179" fontId="4" fillId="3" borderId="79" xfId="1" applyNumberFormat="1" applyFont="1" applyFill="1" applyBorder="1" applyAlignment="1" applyProtection="1">
      <alignment vertical="center" shrinkToFit="1"/>
    </xf>
    <xf numFmtId="179" fontId="4" fillId="3" borderId="80" xfId="1" applyNumberFormat="1" applyFont="1" applyFill="1" applyBorder="1" applyAlignment="1" applyProtection="1">
      <alignment vertical="center" shrinkToFit="1"/>
    </xf>
    <xf numFmtId="179" fontId="4" fillId="3" borderId="81" xfId="1" applyNumberFormat="1" applyFont="1" applyFill="1" applyBorder="1" applyAlignment="1" applyProtection="1">
      <alignment vertical="center" shrinkToFit="1"/>
    </xf>
    <xf numFmtId="179" fontId="4" fillId="3" borderId="82" xfId="1" applyNumberFormat="1" applyFont="1" applyFill="1" applyBorder="1" applyAlignment="1" applyProtection="1">
      <alignment vertical="center" shrinkToFit="1"/>
    </xf>
    <xf numFmtId="179" fontId="4" fillId="3" borderId="83" xfId="1" applyNumberFormat="1" applyFont="1" applyFill="1" applyBorder="1" applyAlignment="1" applyProtection="1">
      <alignment vertical="center" shrinkToFit="1"/>
    </xf>
    <xf numFmtId="179" fontId="4" fillId="3" borderId="84" xfId="1" applyNumberFormat="1" applyFont="1" applyFill="1" applyBorder="1" applyAlignment="1" applyProtection="1">
      <alignment vertical="center" shrinkToFit="1"/>
    </xf>
    <xf numFmtId="179" fontId="4" fillId="3" borderId="85" xfId="1" applyNumberFormat="1" applyFont="1" applyFill="1" applyBorder="1" applyAlignment="1" applyProtection="1">
      <alignment vertical="center" shrinkToFit="1"/>
    </xf>
    <xf numFmtId="179" fontId="4" fillId="3" borderId="86" xfId="1" applyNumberFormat="1" applyFont="1" applyFill="1" applyBorder="1" applyAlignment="1" applyProtection="1">
      <alignment vertical="center" shrinkToFit="1"/>
    </xf>
    <xf numFmtId="179" fontId="4" fillId="3" borderId="87" xfId="1" applyNumberFormat="1" applyFont="1" applyFill="1" applyBorder="1" applyAlignment="1" applyProtection="1">
      <alignment vertical="center" shrinkToFit="1"/>
    </xf>
    <xf numFmtId="179" fontId="4" fillId="3" borderId="88" xfId="1" applyNumberFormat="1" applyFont="1" applyFill="1" applyBorder="1" applyAlignment="1" applyProtection="1">
      <alignment vertical="center" shrinkToFit="1"/>
    </xf>
    <xf numFmtId="38" fontId="4" fillId="2" borderId="89" xfId="1" applyFont="1" applyFill="1" applyBorder="1" applyProtection="1">
      <alignment vertical="center"/>
    </xf>
    <xf numFmtId="179" fontId="4" fillId="2" borderId="90" xfId="1" applyNumberFormat="1" applyFont="1" applyFill="1" applyBorder="1" applyAlignment="1" applyProtection="1">
      <alignment vertical="center" shrinkToFit="1"/>
    </xf>
    <xf numFmtId="38" fontId="4" fillId="2" borderId="90" xfId="1" applyFont="1" applyFill="1" applyBorder="1" applyAlignment="1" applyProtection="1">
      <alignment vertical="center" shrinkToFit="1"/>
    </xf>
    <xf numFmtId="38" fontId="4" fillId="2" borderId="91" xfId="1" applyFont="1" applyFill="1" applyBorder="1" applyAlignment="1" applyProtection="1">
      <alignment vertical="center" shrinkToFit="1"/>
    </xf>
    <xf numFmtId="38" fontId="4" fillId="2" borderId="41" xfId="1" applyFont="1" applyFill="1" applyBorder="1" applyAlignment="1" applyProtection="1">
      <alignment vertical="center" shrinkToFit="1"/>
    </xf>
    <xf numFmtId="179" fontId="4" fillId="3" borderId="92" xfId="1" applyNumberFormat="1" applyFont="1" applyFill="1" applyBorder="1" applyAlignment="1" applyProtection="1">
      <alignment vertical="center" shrinkToFit="1"/>
    </xf>
    <xf numFmtId="180" fontId="4" fillId="2" borderId="70" xfId="1" applyNumberFormat="1" applyFont="1" applyFill="1" applyBorder="1" applyAlignment="1" applyProtection="1">
      <alignment horizontal="center" vertical="center" shrinkToFit="1"/>
      <protection hidden="1"/>
    </xf>
    <xf numFmtId="0" fontId="4" fillId="2" borderId="69" xfId="1" applyNumberFormat="1" applyFont="1" applyFill="1" applyBorder="1" applyAlignment="1" applyProtection="1">
      <alignment horizontal="center" vertical="center"/>
      <protection locked="0"/>
    </xf>
    <xf numFmtId="0" fontId="4" fillId="2" borderId="70" xfId="1" applyNumberFormat="1" applyFont="1" applyFill="1" applyBorder="1" applyAlignment="1" applyProtection="1">
      <alignment horizontal="center" vertical="center"/>
      <protection locked="0"/>
    </xf>
    <xf numFmtId="0" fontId="4" fillId="2" borderId="82" xfId="1" applyNumberFormat="1" applyFont="1" applyFill="1" applyBorder="1" applyAlignment="1" applyProtection="1">
      <alignment horizontal="center" vertical="center"/>
      <protection locked="0"/>
    </xf>
    <xf numFmtId="181" fontId="4" fillId="2" borderId="43" xfId="1" applyNumberFormat="1" applyFont="1" applyFill="1" applyBorder="1" applyAlignment="1" applyProtection="1">
      <alignment horizontal="center" vertical="center"/>
      <protection locked="0"/>
    </xf>
    <xf numFmtId="181" fontId="4" fillId="2" borderId="19" xfId="1" applyNumberFormat="1" applyFont="1" applyFill="1" applyBorder="1" applyAlignment="1" applyProtection="1">
      <alignment horizontal="center" vertical="center"/>
      <protection locked="0"/>
    </xf>
    <xf numFmtId="181" fontId="4" fillId="2" borderId="9" xfId="1" applyNumberFormat="1" applyFont="1" applyFill="1" applyBorder="1" applyAlignment="1" applyProtection="1">
      <alignment horizontal="center" vertical="center"/>
      <protection locked="0"/>
    </xf>
    <xf numFmtId="176" fontId="4" fillId="2" borderId="0" xfId="1" applyNumberFormat="1" applyFont="1" applyFill="1" applyBorder="1" applyAlignment="1" applyProtection="1">
      <alignment horizontal="center" vertical="center"/>
    </xf>
    <xf numFmtId="38" fontId="4" fillId="3" borderId="21" xfId="1" applyFont="1" applyFill="1" applyBorder="1" applyAlignment="1" applyProtection="1">
      <alignment horizontal="center" vertical="center"/>
    </xf>
    <xf numFmtId="38" fontId="4" fillId="3" borderId="1" xfId="1" applyFont="1" applyFill="1" applyBorder="1" applyAlignment="1" applyProtection="1">
      <alignment horizontal="center" vertical="center"/>
    </xf>
    <xf numFmtId="38" fontId="4" fillId="2" borderId="0" xfId="1" applyFont="1" applyFill="1" applyAlignment="1" applyProtection="1">
      <alignment horizontal="center" vertical="center"/>
      <protection locked="0"/>
    </xf>
    <xf numFmtId="38" fontId="4" fillId="2" borderId="93" xfId="1" applyFont="1" applyFill="1" applyBorder="1" applyAlignment="1" applyProtection="1">
      <alignment horizontal="center" vertical="center"/>
      <protection locked="0"/>
    </xf>
    <xf numFmtId="38" fontId="4" fillId="3" borderId="69" xfId="1" applyFont="1" applyFill="1" applyBorder="1" applyAlignment="1" applyProtection="1">
      <alignment horizontal="distributed" vertical="center"/>
    </xf>
    <xf numFmtId="38" fontId="4" fillId="3" borderId="70" xfId="1" applyFont="1" applyFill="1" applyBorder="1" applyAlignment="1" applyProtection="1">
      <alignment horizontal="distributed" vertical="center"/>
    </xf>
    <xf numFmtId="38" fontId="4" fillId="3" borderId="94" xfId="1" applyFont="1" applyFill="1" applyBorder="1" applyAlignment="1" applyProtection="1">
      <alignment horizontal="distributed" vertical="center"/>
    </xf>
    <xf numFmtId="38" fontId="4" fillId="3" borderId="65" xfId="1" applyFont="1" applyFill="1" applyBorder="1" applyAlignment="1" applyProtection="1">
      <alignment horizontal="justify" vertical="center" shrinkToFit="1"/>
    </xf>
    <xf numFmtId="38" fontId="4" fillId="3" borderId="95" xfId="1" applyFont="1" applyFill="1" applyBorder="1" applyAlignment="1" applyProtection="1">
      <alignment horizontal="justify" vertical="center" shrinkToFit="1"/>
    </xf>
    <xf numFmtId="38" fontId="4" fillId="3" borderId="72" xfId="1" applyFont="1" applyFill="1" applyBorder="1" applyAlignment="1" applyProtection="1">
      <alignment horizontal="justify" vertical="center" shrinkToFit="1"/>
    </xf>
    <xf numFmtId="38" fontId="4" fillId="3" borderId="96" xfId="1" applyFont="1" applyFill="1" applyBorder="1" applyAlignment="1" applyProtection="1">
      <alignment horizontal="justify" vertical="center" shrinkToFit="1"/>
    </xf>
    <xf numFmtId="38" fontId="4" fillId="2" borderId="72" xfId="1" applyFont="1" applyFill="1" applyBorder="1" applyAlignment="1" applyProtection="1">
      <alignment horizontal="justify" vertical="center" shrinkToFit="1"/>
      <protection locked="0"/>
    </xf>
    <xf numFmtId="38" fontId="4" fillId="2" borderId="96" xfId="1" applyFont="1" applyFill="1" applyBorder="1" applyAlignment="1" applyProtection="1">
      <alignment horizontal="justify" vertical="center" shrinkToFit="1"/>
      <protection locked="0"/>
    </xf>
    <xf numFmtId="38" fontId="4" fillId="3" borderId="21" xfId="1" applyFont="1" applyFill="1" applyBorder="1" applyAlignment="1" applyProtection="1">
      <alignment horizontal="center" vertical="center" textRotation="255"/>
    </xf>
    <xf numFmtId="38" fontId="4" fillId="3" borderId="41" xfId="1" applyFont="1" applyFill="1" applyBorder="1" applyAlignment="1" applyProtection="1">
      <alignment horizontal="center" vertical="center" textRotation="255"/>
    </xf>
    <xf numFmtId="38" fontId="4" fillId="3" borderId="46" xfId="1" applyFont="1" applyFill="1" applyBorder="1" applyAlignment="1" applyProtection="1">
      <alignment horizontal="center" vertical="center" textRotation="255"/>
    </xf>
    <xf numFmtId="38" fontId="4" fillId="2" borderId="73" xfId="1" applyFont="1" applyFill="1" applyBorder="1" applyAlignment="1" applyProtection="1">
      <alignment horizontal="justify" vertical="center" shrinkToFit="1"/>
      <protection locked="0"/>
    </xf>
    <xf numFmtId="38" fontId="4" fillId="2" borderId="64" xfId="1" applyFont="1" applyFill="1" applyBorder="1" applyAlignment="1" applyProtection="1">
      <alignment horizontal="justify" vertical="center" shrinkToFit="1"/>
      <protection locked="0"/>
    </xf>
    <xf numFmtId="38" fontId="4" fillId="3" borderId="69" xfId="1" applyFont="1" applyFill="1" applyBorder="1" applyAlignment="1" applyProtection="1">
      <alignment horizontal="center" vertical="center"/>
    </xf>
    <xf numFmtId="38" fontId="4" fillId="3" borderId="70" xfId="1" applyFont="1" applyFill="1" applyBorder="1" applyAlignment="1" applyProtection="1">
      <alignment horizontal="center" vertical="center"/>
    </xf>
    <xf numFmtId="38" fontId="4" fillId="3" borderId="94" xfId="1" applyFont="1" applyFill="1" applyBorder="1" applyAlignment="1" applyProtection="1">
      <alignment horizontal="center" vertical="center"/>
    </xf>
    <xf numFmtId="38" fontId="4" fillId="2" borderId="71" xfId="1" applyFont="1" applyFill="1" applyBorder="1" applyAlignment="1" applyProtection="1">
      <alignment horizontal="distributed" vertical="center"/>
    </xf>
    <xf numFmtId="38" fontId="4" fillId="2" borderId="70" xfId="1" applyFont="1" applyFill="1" applyBorder="1" applyAlignment="1" applyProtection="1">
      <alignment horizontal="distributed" vertical="center"/>
    </xf>
    <xf numFmtId="38" fontId="4" fillId="2" borderId="94" xfId="1" applyFont="1" applyFill="1" applyBorder="1" applyAlignment="1" applyProtection="1">
      <alignment horizontal="distributed" vertical="center"/>
    </xf>
    <xf numFmtId="38" fontId="4" fillId="3" borderId="65" xfId="1" applyFont="1" applyFill="1" applyBorder="1" applyAlignment="1" applyProtection="1">
      <alignment horizontal="left" vertical="center" shrinkToFit="1"/>
    </xf>
    <xf numFmtId="38" fontId="4" fillId="3" borderId="95" xfId="1" applyFont="1" applyFill="1" applyBorder="1" applyAlignment="1" applyProtection="1">
      <alignment horizontal="left" vertical="center" shrinkToFit="1"/>
    </xf>
    <xf numFmtId="38" fontId="4" fillId="3" borderId="72" xfId="1" applyFont="1" applyFill="1" applyBorder="1" applyAlignment="1" applyProtection="1">
      <alignment horizontal="left" vertical="center" shrinkToFit="1"/>
    </xf>
    <xf numFmtId="38" fontId="4" fillId="3" borderId="96" xfId="1" applyFont="1" applyFill="1" applyBorder="1" applyAlignment="1" applyProtection="1">
      <alignment horizontal="left" vertical="center" shrinkToFit="1"/>
    </xf>
    <xf numFmtId="38" fontId="4" fillId="2" borderId="72" xfId="1" applyFont="1" applyFill="1" applyBorder="1" applyAlignment="1" applyProtection="1">
      <alignment horizontal="left" vertical="center" shrinkToFit="1"/>
      <protection locked="0"/>
    </xf>
    <xf numFmtId="38" fontId="4" fillId="2" borderId="96" xfId="1" applyFont="1" applyFill="1" applyBorder="1" applyAlignment="1" applyProtection="1">
      <alignment horizontal="left" vertical="center" shrinkToFit="1"/>
      <protection locked="0"/>
    </xf>
    <xf numFmtId="38" fontId="4" fillId="2" borderId="73" xfId="1" applyFont="1" applyFill="1" applyBorder="1" applyAlignment="1" applyProtection="1">
      <alignment horizontal="left" vertical="center" shrinkToFit="1"/>
      <protection locked="0"/>
    </xf>
    <xf numFmtId="38" fontId="4" fillId="2" borderId="64" xfId="1" applyFont="1" applyFill="1" applyBorder="1" applyAlignment="1" applyProtection="1">
      <alignment horizontal="left" vertical="center" shrinkToFit="1"/>
      <protection locked="0"/>
    </xf>
    <xf numFmtId="38" fontId="4" fillId="3" borderId="74" xfId="1" applyFont="1" applyFill="1" applyBorder="1" applyAlignment="1" applyProtection="1">
      <alignment horizontal="distributed" vertical="center"/>
    </xf>
    <xf numFmtId="38" fontId="4" fillId="3" borderId="1" xfId="1" applyFont="1" applyFill="1" applyBorder="1" applyAlignment="1" applyProtection="1">
      <alignment horizontal="distributed" vertical="center"/>
    </xf>
    <xf numFmtId="38" fontId="4" fillId="3" borderId="43" xfId="1" applyFont="1" applyFill="1" applyBorder="1" applyAlignment="1" applyProtection="1">
      <alignment horizontal="distributed" vertical="center"/>
    </xf>
    <xf numFmtId="38" fontId="4" fillId="3" borderId="19" xfId="1" applyFont="1" applyFill="1" applyBorder="1" applyAlignment="1" applyProtection="1">
      <alignment horizontal="distributed" vertical="center"/>
    </xf>
    <xf numFmtId="38" fontId="4" fillId="3" borderId="42" xfId="1" applyFont="1" applyFill="1" applyBorder="1" applyAlignment="1" applyProtection="1">
      <alignment horizontal="distributed" vertical="center"/>
    </xf>
    <xf numFmtId="38" fontId="4" fillId="3" borderId="0" xfId="1" applyFont="1" applyFill="1" applyBorder="1" applyAlignment="1" applyProtection="1">
      <alignment horizontal="distributed" vertical="center"/>
    </xf>
    <xf numFmtId="38" fontId="4" fillId="3" borderId="55" xfId="1" applyFont="1" applyFill="1" applyBorder="1" applyAlignment="1" applyProtection="1">
      <alignment horizontal="distributed" vertical="center" shrinkToFit="1"/>
    </xf>
    <xf numFmtId="38" fontId="4" fillId="3" borderId="35" xfId="1" applyFont="1" applyFill="1" applyBorder="1" applyAlignment="1" applyProtection="1">
      <alignment horizontal="distributed" vertical="center" shrinkToFit="1"/>
    </xf>
    <xf numFmtId="38" fontId="4" fillId="3" borderId="24" xfId="1" applyFont="1" applyFill="1" applyBorder="1" applyAlignment="1" applyProtection="1">
      <alignment horizontal="center" vertical="center" shrinkToFit="1"/>
    </xf>
    <xf numFmtId="38" fontId="4" fillId="3" borderId="35" xfId="1" applyFont="1" applyFill="1" applyBorder="1" applyAlignment="1" applyProtection="1">
      <alignment horizontal="center" vertical="center" shrinkToFit="1"/>
    </xf>
    <xf numFmtId="38" fontId="4" fillId="3" borderId="24" xfId="1" applyFont="1" applyFill="1" applyBorder="1" applyAlignment="1" applyProtection="1">
      <alignment horizontal="distributed" vertical="center" shrinkToFit="1"/>
    </xf>
    <xf numFmtId="38" fontId="4" fillId="3" borderId="100" xfId="1" applyFont="1" applyFill="1" applyBorder="1" applyAlignment="1" applyProtection="1">
      <alignment horizontal="distributed" vertical="center"/>
    </xf>
    <xf numFmtId="38" fontId="4" fillId="3" borderId="39" xfId="1" applyFont="1" applyFill="1" applyBorder="1" applyAlignment="1" applyProtection="1">
      <alignment horizontal="distributed" vertical="center"/>
    </xf>
    <xf numFmtId="0" fontId="4" fillId="3" borderId="58" xfId="1" applyNumberFormat="1" applyFont="1" applyFill="1" applyBorder="1" applyAlignment="1" applyProtection="1">
      <alignment horizontal="distributed" vertical="center"/>
    </xf>
    <xf numFmtId="0" fontId="4" fillId="3" borderId="60" xfId="1" applyNumberFormat="1" applyFont="1" applyFill="1" applyBorder="1" applyAlignment="1" applyProtection="1">
      <alignment horizontal="distributed" vertical="center"/>
    </xf>
    <xf numFmtId="0" fontId="4" fillId="3" borderId="60" xfId="0" applyNumberFormat="1" applyFont="1" applyFill="1" applyBorder="1" applyAlignment="1" applyProtection="1">
      <alignment horizontal="distributed" vertical="center"/>
    </xf>
    <xf numFmtId="38" fontId="4" fillId="3" borderId="24" xfId="1" applyFont="1" applyFill="1" applyBorder="1" applyAlignment="1" applyProtection="1">
      <alignment horizontal="center" vertical="center" textRotation="255"/>
    </xf>
    <xf numFmtId="38" fontId="4" fillId="3" borderId="34" xfId="1" applyFont="1" applyFill="1" applyBorder="1" applyAlignment="1" applyProtection="1">
      <alignment horizontal="center" vertical="center" textRotation="255"/>
    </xf>
    <xf numFmtId="38" fontId="4" fillId="3" borderId="37" xfId="1" applyFont="1" applyFill="1" applyBorder="1" applyAlignment="1" applyProtection="1">
      <alignment horizontal="center" vertical="center" textRotation="255"/>
    </xf>
    <xf numFmtId="38" fontId="4" fillId="3" borderId="55" xfId="1" applyFont="1" applyFill="1" applyBorder="1" applyAlignment="1" applyProtection="1">
      <alignment horizontal="center" vertical="center" textRotation="255"/>
    </xf>
    <xf numFmtId="38" fontId="4" fillId="3" borderId="35" xfId="1" applyFont="1" applyFill="1" applyBorder="1" applyAlignment="1" applyProtection="1">
      <alignment horizontal="center" vertical="center" textRotation="255"/>
    </xf>
    <xf numFmtId="0" fontId="4" fillId="3" borderId="24" xfId="1" applyNumberFormat="1" applyFont="1" applyFill="1" applyBorder="1" applyAlignment="1" applyProtection="1">
      <alignment horizontal="center" vertical="center"/>
    </xf>
    <xf numFmtId="0" fontId="4" fillId="3" borderId="34" xfId="1" applyNumberFormat="1" applyFont="1" applyFill="1" applyBorder="1" applyAlignment="1" applyProtection="1">
      <alignment horizontal="center" vertical="center"/>
    </xf>
    <xf numFmtId="0" fontId="4" fillId="3" borderId="35" xfId="1" applyNumberFormat="1" applyFont="1" applyFill="1" applyBorder="1" applyAlignment="1" applyProtection="1">
      <alignment horizontal="center" vertical="center"/>
    </xf>
    <xf numFmtId="0" fontId="4" fillId="3" borderId="24" xfId="1" applyNumberFormat="1" applyFont="1" applyFill="1" applyBorder="1" applyAlignment="1" applyProtection="1">
      <alignment horizontal="center" vertical="center" shrinkToFit="1"/>
    </xf>
    <xf numFmtId="0" fontId="4" fillId="3" borderId="35" xfId="1" applyNumberFormat="1" applyFont="1" applyFill="1" applyBorder="1" applyAlignment="1" applyProtection="1">
      <alignment horizontal="center" vertical="center" shrinkToFit="1"/>
    </xf>
    <xf numFmtId="0" fontId="4" fillId="3" borderId="23" xfId="1" applyNumberFormat="1" applyFont="1" applyFill="1" applyBorder="1" applyAlignment="1" applyProtection="1">
      <alignment horizontal="distributed" vertical="center"/>
    </xf>
    <xf numFmtId="38" fontId="4" fillId="3" borderId="21" xfId="1" applyFont="1" applyFill="1" applyBorder="1" applyAlignment="1" applyProtection="1">
      <alignment horizontal="distributed" vertical="center"/>
    </xf>
    <xf numFmtId="38" fontId="4" fillId="3" borderId="97" xfId="1" applyFont="1" applyFill="1" applyBorder="1" applyAlignment="1" applyProtection="1">
      <alignment horizontal="distributed" vertical="center"/>
    </xf>
    <xf numFmtId="38" fontId="4" fillId="3" borderId="98" xfId="1" applyFont="1" applyFill="1" applyBorder="1" applyAlignment="1" applyProtection="1">
      <alignment horizontal="distributed" vertical="center"/>
    </xf>
    <xf numFmtId="38" fontId="4" fillId="3" borderId="53" xfId="1" applyFont="1" applyFill="1" applyBorder="1" applyAlignment="1" applyProtection="1">
      <alignment horizontal="distributed" vertical="center"/>
    </xf>
    <xf numFmtId="38" fontId="4" fillId="3" borderId="99" xfId="1" applyFont="1" applyFill="1" applyBorder="1" applyAlignment="1" applyProtection="1">
      <alignment horizontal="distributed" vertical="center"/>
    </xf>
    <xf numFmtId="38" fontId="4" fillId="3" borderId="9" xfId="1" applyFont="1" applyFill="1" applyBorder="1" applyAlignment="1" applyProtection="1">
      <alignment horizontal="distributed" vertical="center"/>
    </xf>
    <xf numFmtId="0" fontId="4" fillId="3" borderId="63" xfId="0" applyNumberFormat="1" applyFont="1" applyFill="1" applyBorder="1" applyAlignment="1" applyProtection="1">
      <alignment horizontal="distributed" vertical="center"/>
    </xf>
    <xf numFmtId="0" fontId="4" fillId="2" borderId="67" xfId="0" applyNumberFormat="1" applyFont="1" applyFill="1" applyBorder="1" applyAlignment="1" applyProtection="1">
      <alignment horizontal="distributed" vertical="center"/>
      <protection locked="0"/>
    </xf>
    <xf numFmtId="0" fontId="4" fillId="2" borderId="70" xfId="1" applyNumberFormat="1" applyFont="1" applyFill="1" applyBorder="1" applyAlignment="1" applyProtection="1">
      <alignment horizontal="center" vertical="center"/>
    </xf>
    <xf numFmtId="0" fontId="4" fillId="2" borderId="82" xfId="1" applyNumberFormat="1" applyFont="1" applyFill="1" applyBorder="1" applyAlignment="1" applyProtection="1">
      <alignment horizontal="center" vertical="center"/>
    </xf>
    <xf numFmtId="0" fontId="4" fillId="0" borderId="67" xfId="0" applyNumberFormat="1" applyFont="1" applyFill="1" applyBorder="1" applyAlignment="1" applyProtection="1">
      <alignment horizontal="distributed" vertical="center"/>
    </xf>
    <xf numFmtId="0" fontId="4" fillId="3" borderId="66" xfId="1" applyNumberFormat="1" applyFont="1" applyFill="1" applyBorder="1" applyAlignment="1" applyProtection="1">
      <alignment horizontal="distributed" vertical="center"/>
    </xf>
    <xf numFmtId="0" fontId="4" fillId="3" borderId="101" xfId="1" applyNumberFormat="1" applyFont="1" applyFill="1" applyBorder="1" applyAlignment="1" applyProtection="1">
      <alignment horizontal="distributed" vertical="center"/>
    </xf>
    <xf numFmtId="38" fontId="4" fillId="2" borderId="102" xfId="1" applyFont="1" applyFill="1" applyBorder="1" applyAlignment="1" applyProtection="1">
      <alignment horizontal="center" vertical="center"/>
    </xf>
    <xf numFmtId="0" fontId="4" fillId="3" borderId="25" xfId="1" applyNumberFormat="1" applyFont="1" applyFill="1" applyBorder="1" applyAlignment="1" applyProtection="1">
      <alignment horizontal="center" vertical="center" textRotation="255"/>
    </xf>
    <xf numFmtId="0" fontId="4" fillId="3" borderId="27" xfId="1" applyNumberFormat="1" applyFont="1" applyFill="1" applyBorder="1" applyAlignment="1" applyProtection="1">
      <alignment horizontal="center" vertical="center" textRotation="255"/>
    </xf>
    <xf numFmtId="0" fontId="4" fillId="3" borderId="55" xfId="1" applyNumberFormat="1" applyFont="1" applyFill="1" applyBorder="1" applyAlignment="1" applyProtection="1">
      <alignment horizontal="center" vertical="center" textRotation="255"/>
    </xf>
    <xf numFmtId="0" fontId="4" fillId="3" borderId="34" xfId="1" applyNumberFormat="1" applyFont="1" applyFill="1" applyBorder="1" applyAlignment="1" applyProtection="1">
      <alignment horizontal="center" vertical="center" textRotation="255"/>
    </xf>
    <xf numFmtId="0" fontId="4" fillId="3" borderId="35" xfId="1" applyNumberFormat="1" applyFont="1" applyFill="1" applyBorder="1" applyAlignment="1" applyProtection="1">
      <alignment horizontal="center" vertical="center" textRotation="255"/>
    </xf>
    <xf numFmtId="0" fontId="4" fillId="3" borderId="24" xfId="1" applyNumberFormat="1" applyFont="1" applyFill="1" applyBorder="1" applyAlignment="1" applyProtection="1">
      <alignment horizontal="center" vertical="center" textRotation="255"/>
    </xf>
    <xf numFmtId="0" fontId="4" fillId="3" borderId="68" xfId="1" applyNumberFormat="1" applyFont="1" applyFill="1" applyBorder="1" applyAlignment="1" applyProtection="1">
      <alignment horizontal="distributed" vertical="center"/>
    </xf>
    <xf numFmtId="0" fontId="4" fillId="3" borderId="103" xfId="1" applyNumberFormat="1" applyFont="1" applyFill="1" applyBorder="1" applyAlignment="1" applyProtection="1">
      <alignment horizontal="distributed" vertical="center"/>
    </xf>
    <xf numFmtId="0" fontId="4" fillId="3" borderId="75" xfId="1" applyNumberFormat="1" applyFont="1" applyFill="1" applyBorder="1" applyAlignment="1" applyProtection="1">
      <alignment horizontal="distributed" vertical="center"/>
    </xf>
    <xf numFmtId="0" fontId="4" fillId="3" borderId="45" xfId="1" applyNumberFormat="1" applyFont="1" applyFill="1" applyBorder="1" applyAlignment="1" applyProtection="1">
      <alignment horizontal="distributed" vertical="center"/>
    </xf>
    <xf numFmtId="0" fontId="4" fillId="3" borderId="29" xfId="1" applyNumberFormat="1" applyFont="1" applyFill="1" applyBorder="1" applyAlignment="1" applyProtection="1">
      <alignment horizontal="distributed" vertical="center"/>
    </xf>
    <xf numFmtId="38" fontId="7" fillId="2" borderId="93" xfId="1" applyFont="1" applyFill="1" applyBorder="1" applyAlignment="1" applyProtection="1">
      <alignment horizontal="left" vertical="center" shrinkToFit="1"/>
      <protection hidden="1"/>
    </xf>
    <xf numFmtId="176" fontId="4" fillId="2" borderId="102" xfId="1" applyNumberFormat="1" applyFont="1" applyFill="1" applyBorder="1" applyAlignment="1" applyProtection="1">
      <alignment horizontal="center" vertical="center"/>
      <protection hidden="1"/>
    </xf>
    <xf numFmtId="38" fontId="4" fillId="3" borderId="21" xfId="1" applyFont="1" applyFill="1" applyBorder="1" applyAlignment="1" applyProtection="1">
      <alignment horizontal="center" vertical="center"/>
      <protection hidden="1"/>
    </xf>
    <xf numFmtId="38" fontId="4" fillId="3" borderId="1" xfId="1" applyFont="1" applyFill="1" applyBorder="1" applyAlignment="1" applyProtection="1">
      <alignment horizontal="center" vertical="center"/>
      <protection hidden="1"/>
    </xf>
    <xf numFmtId="38" fontId="4" fillId="3" borderId="69" xfId="1" applyFont="1" applyFill="1" applyBorder="1" applyAlignment="1" applyProtection="1">
      <alignment horizontal="distributed" vertical="center"/>
      <protection hidden="1"/>
    </xf>
    <xf numFmtId="38" fontId="4" fillId="3" borderId="70" xfId="1" applyFont="1" applyFill="1" applyBorder="1" applyAlignment="1" applyProtection="1">
      <alignment horizontal="distributed" vertical="center"/>
      <protection hidden="1"/>
    </xf>
    <xf numFmtId="38" fontId="4" fillId="3" borderId="94" xfId="1" applyFont="1" applyFill="1" applyBorder="1" applyAlignment="1" applyProtection="1">
      <alignment horizontal="distributed" vertical="center"/>
      <protection hidden="1"/>
    </xf>
    <xf numFmtId="38" fontId="4" fillId="3" borderId="44" xfId="1" applyFont="1" applyFill="1" applyBorder="1" applyAlignment="1" applyProtection="1">
      <alignment horizontal="justify" vertical="center" shrinkToFit="1"/>
      <protection hidden="1"/>
    </xf>
    <xf numFmtId="38" fontId="4" fillId="3" borderId="93" xfId="1" applyFont="1" applyFill="1" applyBorder="1" applyAlignment="1" applyProtection="1">
      <alignment horizontal="justify" vertical="center" shrinkToFit="1"/>
      <protection hidden="1"/>
    </xf>
    <xf numFmtId="38" fontId="4" fillId="3" borderId="43" xfId="1" applyFont="1" applyFill="1" applyBorder="1" applyAlignment="1" applyProtection="1">
      <alignment horizontal="justify" vertical="center" shrinkToFit="1"/>
      <protection hidden="1"/>
    </xf>
    <xf numFmtId="38" fontId="4" fillId="3" borderId="19" xfId="1" applyFont="1" applyFill="1" applyBorder="1" applyAlignment="1" applyProtection="1">
      <alignment horizontal="justify" vertical="center" shrinkToFit="1"/>
      <protection hidden="1"/>
    </xf>
    <xf numFmtId="38" fontId="4" fillId="2" borderId="43" xfId="1" applyFont="1" applyFill="1" applyBorder="1" applyAlignment="1" applyProtection="1">
      <alignment horizontal="justify" vertical="center" shrinkToFit="1"/>
      <protection hidden="1"/>
    </xf>
    <xf numFmtId="38" fontId="4" fillId="2" borderId="19" xfId="1" applyFont="1" applyFill="1" applyBorder="1" applyAlignment="1" applyProtection="1">
      <alignment horizontal="justify" vertical="center" shrinkToFit="1"/>
      <protection hidden="1"/>
    </xf>
    <xf numFmtId="38" fontId="4" fillId="2" borderId="75" xfId="1" applyFont="1" applyFill="1" applyBorder="1" applyAlignment="1" applyProtection="1">
      <alignment horizontal="justify" vertical="center" shrinkToFit="1"/>
      <protection hidden="1"/>
    </xf>
    <xf numFmtId="38" fontId="4" fillId="2" borderId="45" xfId="1" applyFont="1" applyFill="1" applyBorder="1" applyAlignment="1" applyProtection="1">
      <alignment horizontal="justify" vertical="center" shrinkToFit="1"/>
      <protection hidden="1"/>
    </xf>
    <xf numFmtId="38" fontId="4" fillId="3" borderId="69" xfId="1" applyFont="1" applyFill="1" applyBorder="1" applyAlignment="1" applyProtection="1">
      <alignment horizontal="center" vertical="center"/>
      <protection hidden="1"/>
    </xf>
    <xf numFmtId="38" fontId="4" fillId="3" borderId="70" xfId="1" applyFont="1" applyFill="1" applyBorder="1" applyAlignment="1" applyProtection="1">
      <alignment horizontal="center" vertical="center"/>
      <protection hidden="1"/>
    </xf>
    <xf numFmtId="38" fontId="4" fillId="3" borderId="94" xfId="1" applyFont="1" applyFill="1" applyBorder="1" applyAlignment="1" applyProtection="1">
      <alignment horizontal="center" vertical="center"/>
      <protection hidden="1"/>
    </xf>
    <xf numFmtId="38" fontId="4" fillId="2" borderId="71" xfId="1" applyFont="1" applyFill="1" applyBorder="1" applyAlignment="1" applyProtection="1">
      <alignment horizontal="distributed" vertical="center"/>
      <protection hidden="1"/>
    </xf>
    <xf numFmtId="38" fontId="4" fillId="2" borderId="70" xfId="1" applyFont="1" applyFill="1" applyBorder="1" applyAlignment="1" applyProtection="1">
      <alignment horizontal="distributed" vertical="center"/>
      <protection hidden="1"/>
    </xf>
    <xf numFmtId="38" fontId="4" fillId="2" borderId="94" xfId="1" applyFont="1" applyFill="1" applyBorder="1" applyAlignment="1" applyProtection="1">
      <alignment horizontal="distributed" vertical="center"/>
      <protection hidden="1"/>
    </xf>
    <xf numFmtId="38" fontId="4" fillId="3" borderId="44" xfId="1" applyFont="1" applyFill="1" applyBorder="1" applyAlignment="1" applyProtection="1">
      <alignment horizontal="left" vertical="center" shrinkToFit="1"/>
      <protection hidden="1"/>
    </xf>
    <xf numFmtId="38" fontId="4" fillId="3" borderId="93" xfId="1" applyFont="1" applyFill="1" applyBorder="1" applyAlignment="1" applyProtection="1">
      <alignment horizontal="left" vertical="center" shrinkToFit="1"/>
      <protection hidden="1"/>
    </xf>
    <xf numFmtId="38" fontId="4" fillId="3" borderId="43" xfId="1" applyFont="1" applyFill="1" applyBorder="1" applyAlignment="1" applyProtection="1">
      <alignment horizontal="left" vertical="center" shrinkToFit="1"/>
      <protection hidden="1"/>
    </xf>
    <xf numFmtId="38" fontId="4" fillId="3" borderId="19" xfId="1" applyFont="1" applyFill="1" applyBorder="1" applyAlignment="1" applyProtection="1">
      <alignment horizontal="left" vertical="center" shrinkToFit="1"/>
      <protection hidden="1"/>
    </xf>
    <xf numFmtId="38" fontId="4" fillId="2" borderId="43" xfId="1" applyFont="1" applyFill="1" applyBorder="1" applyAlignment="1" applyProtection="1">
      <alignment horizontal="left" vertical="center" shrinkToFit="1"/>
      <protection hidden="1"/>
    </xf>
    <xf numFmtId="38" fontId="4" fillId="2" borderId="19" xfId="1" applyFont="1" applyFill="1" applyBorder="1" applyAlignment="1" applyProtection="1">
      <alignment horizontal="left" vertical="center" shrinkToFit="1"/>
      <protection hidden="1"/>
    </xf>
    <xf numFmtId="38" fontId="4" fillId="2" borderId="38" xfId="1" applyFont="1" applyFill="1" applyBorder="1" applyAlignment="1" applyProtection="1">
      <alignment horizontal="left" vertical="center" shrinkToFit="1"/>
      <protection hidden="1"/>
    </xf>
    <xf numFmtId="38" fontId="4" fillId="2" borderId="39" xfId="1" applyFont="1" applyFill="1" applyBorder="1" applyAlignment="1" applyProtection="1">
      <alignment horizontal="left" vertical="center" shrinkToFit="1"/>
      <protection hidden="1"/>
    </xf>
    <xf numFmtId="38" fontId="4" fillId="3" borderId="74" xfId="1" applyFont="1" applyFill="1" applyBorder="1" applyAlignment="1" applyProtection="1">
      <alignment horizontal="distributed" vertical="center"/>
      <protection hidden="1"/>
    </xf>
    <xf numFmtId="38" fontId="4" fillId="3" borderId="1" xfId="1" applyFont="1" applyFill="1" applyBorder="1" applyAlignment="1" applyProtection="1">
      <alignment horizontal="distributed" vertical="center"/>
      <protection hidden="1"/>
    </xf>
    <xf numFmtId="38" fontId="4" fillId="3" borderId="43" xfId="1" applyFont="1" applyFill="1" applyBorder="1" applyAlignment="1" applyProtection="1">
      <alignment horizontal="distributed" vertical="center"/>
      <protection hidden="1"/>
    </xf>
    <xf numFmtId="38" fontId="4" fillId="3" borderId="19" xfId="1" applyFont="1" applyFill="1" applyBorder="1" applyAlignment="1" applyProtection="1">
      <alignment horizontal="distributed" vertical="center"/>
      <protection hidden="1"/>
    </xf>
    <xf numFmtId="38" fontId="4" fillId="3" borderId="42" xfId="1" applyFont="1" applyFill="1" applyBorder="1" applyAlignment="1" applyProtection="1">
      <alignment horizontal="distributed" vertical="center"/>
      <protection hidden="1"/>
    </xf>
    <xf numFmtId="38" fontId="4" fillId="3" borderId="0" xfId="1" applyFont="1" applyFill="1" applyBorder="1" applyAlignment="1" applyProtection="1">
      <alignment horizontal="distributed" vertical="center"/>
      <protection hidden="1"/>
    </xf>
    <xf numFmtId="38" fontId="4" fillId="3" borderId="24" xfId="1" applyFont="1" applyFill="1" applyBorder="1" applyAlignment="1" applyProtection="1">
      <alignment horizontal="center" vertical="center"/>
      <protection hidden="1"/>
    </xf>
    <xf numFmtId="38" fontId="4" fillId="3" borderId="35" xfId="1" applyFont="1" applyFill="1" applyBorder="1" applyAlignment="1" applyProtection="1">
      <alignment horizontal="center" vertical="center"/>
      <protection hidden="1"/>
    </xf>
    <xf numFmtId="38" fontId="4" fillId="3" borderId="24" xfId="1" applyFont="1" applyFill="1" applyBorder="1" applyAlignment="1" applyProtection="1">
      <alignment horizontal="center" vertical="center" textRotation="255"/>
      <protection hidden="1"/>
    </xf>
    <xf numFmtId="38" fontId="4" fillId="3" borderId="34" xfId="1" applyFont="1" applyFill="1" applyBorder="1" applyAlignment="1" applyProtection="1">
      <alignment horizontal="center" vertical="center" textRotation="255"/>
      <protection hidden="1"/>
    </xf>
    <xf numFmtId="38" fontId="4" fillId="3" borderId="37" xfId="1" applyFont="1" applyFill="1" applyBorder="1" applyAlignment="1" applyProtection="1">
      <alignment horizontal="center" vertical="center" textRotation="255"/>
      <protection hidden="1"/>
    </xf>
    <xf numFmtId="38" fontId="4" fillId="3" borderId="21" xfId="1" applyFont="1" applyFill="1" applyBorder="1" applyAlignment="1" applyProtection="1">
      <alignment horizontal="distributed" vertical="center"/>
      <protection hidden="1"/>
    </xf>
    <xf numFmtId="38" fontId="4" fillId="3" borderId="97" xfId="1" applyFont="1" applyFill="1" applyBorder="1" applyAlignment="1" applyProtection="1">
      <alignment horizontal="distributed" vertical="center"/>
      <protection hidden="1"/>
    </xf>
    <xf numFmtId="38" fontId="4" fillId="3" borderId="98" xfId="1" applyFont="1" applyFill="1" applyBorder="1" applyAlignment="1" applyProtection="1">
      <alignment horizontal="distributed" vertical="center"/>
      <protection hidden="1"/>
    </xf>
    <xf numFmtId="38" fontId="4" fillId="3" borderId="53" xfId="1" applyFont="1" applyFill="1" applyBorder="1" applyAlignment="1" applyProtection="1">
      <alignment horizontal="distributed" vertical="center"/>
      <protection hidden="1"/>
    </xf>
    <xf numFmtId="38" fontId="4" fillId="3" borderId="99" xfId="1" applyFont="1" applyFill="1" applyBorder="1" applyAlignment="1" applyProtection="1">
      <alignment horizontal="distributed" vertical="center"/>
      <protection hidden="1"/>
    </xf>
    <xf numFmtId="38" fontId="4" fillId="3" borderId="9" xfId="1" applyFont="1" applyFill="1" applyBorder="1" applyAlignment="1" applyProtection="1">
      <alignment horizontal="distributed" vertical="center"/>
      <protection hidden="1"/>
    </xf>
    <xf numFmtId="38" fontId="4" fillId="3" borderId="100" xfId="1" applyFont="1" applyFill="1" applyBorder="1" applyAlignment="1" applyProtection="1">
      <alignment horizontal="distributed" vertical="center"/>
      <protection hidden="1"/>
    </xf>
    <xf numFmtId="38" fontId="4" fillId="3" borderId="39" xfId="1" applyFont="1" applyFill="1" applyBorder="1" applyAlignment="1" applyProtection="1">
      <alignment horizontal="distributed" vertical="center"/>
      <protection hidden="1"/>
    </xf>
    <xf numFmtId="0" fontId="4" fillId="3" borderId="104" xfId="1" applyNumberFormat="1" applyFont="1" applyFill="1" applyBorder="1" applyAlignment="1" applyProtection="1">
      <alignment horizontal="distributed" vertical="center"/>
      <protection hidden="1"/>
    </xf>
    <xf numFmtId="0" fontId="4" fillId="3" borderId="23" xfId="1" applyNumberFormat="1" applyFont="1" applyFill="1" applyBorder="1" applyAlignment="1" applyProtection="1">
      <alignment horizontal="distributed" vertical="center"/>
      <protection hidden="1"/>
    </xf>
    <xf numFmtId="0" fontId="4" fillId="2" borderId="41" xfId="1" applyNumberFormat="1" applyFont="1" applyFill="1" applyBorder="1" applyAlignment="1" applyProtection="1">
      <alignment horizontal="center" vertical="center"/>
      <protection hidden="1"/>
    </xf>
    <xf numFmtId="0" fontId="4" fillId="2" borderId="0" xfId="1" applyNumberFormat="1" applyFont="1" applyFill="1" applyBorder="1" applyAlignment="1" applyProtection="1">
      <alignment horizontal="center" vertical="center"/>
      <protection hidden="1"/>
    </xf>
    <xf numFmtId="0" fontId="4" fillId="2" borderId="105" xfId="1" applyNumberFormat="1" applyFont="1" applyFill="1" applyBorder="1" applyAlignment="1" applyProtection="1">
      <alignment horizontal="center" vertical="center"/>
      <protection hidden="1"/>
    </xf>
    <xf numFmtId="0" fontId="4" fillId="2" borderId="46" xfId="1" applyNumberFormat="1" applyFont="1" applyFill="1" applyBorder="1" applyAlignment="1" applyProtection="1">
      <alignment horizontal="center" vertical="center"/>
      <protection hidden="1"/>
    </xf>
    <xf numFmtId="0" fontId="4" fillId="2" borderId="102" xfId="1" applyNumberFormat="1" applyFont="1" applyFill="1" applyBorder="1" applyAlignment="1" applyProtection="1">
      <alignment horizontal="center" vertical="center"/>
      <protection hidden="1"/>
    </xf>
    <xf numFmtId="0" fontId="4" fillId="2" borderId="106" xfId="1" applyNumberFormat="1" applyFont="1" applyFill="1" applyBorder="1" applyAlignment="1" applyProtection="1">
      <alignment horizontal="center" vertical="center"/>
      <protection hidden="1"/>
    </xf>
    <xf numFmtId="0" fontId="4" fillId="3" borderId="24" xfId="1" applyNumberFormat="1" applyFont="1" applyFill="1" applyBorder="1" applyAlignment="1" applyProtection="1">
      <alignment horizontal="center" vertical="center"/>
      <protection hidden="1"/>
    </xf>
    <xf numFmtId="0" fontId="4" fillId="3" borderId="35" xfId="1" applyNumberFormat="1" applyFont="1" applyFill="1" applyBorder="1" applyAlignment="1" applyProtection="1">
      <alignment horizontal="center" vertical="center"/>
      <protection hidden="1"/>
    </xf>
    <xf numFmtId="0" fontId="4" fillId="3" borderId="43" xfId="1" applyNumberFormat="1" applyFont="1" applyFill="1" applyBorder="1" applyAlignment="1" applyProtection="1">
      <alignment horizontal="distributed" vertical="center"/>
      <protection hidden="1"/>
    </xf>
    <xf numFmtId="0" fontId="4" fillId="3" borderId="9" xfId="1" applyNumberFormat="1" applyFont="1" applyFill="1" applyBorder="1" applyAlignment="1" applyProtection="1">
      <alignment horizontal="distributed" vertical="center"/>
      <protection hidden="1"/>
    </xf>
    <xf numFmtId="0" fontId="4" fillId="3" borderId="23" xfId="0" applyNumberFormat="1" applyFont="1" applyFill="1" applyBorder="1" applyAlignment="1" applyProtection="1">
      <alignment horizontal="distributed" vertical="center"/>
      <protection hidden="1"/>
    </xf>
    <xf numFmtId="0" fontId="4" fillId="2" borderId="23" xfId="0" applyNumberFormat="1" applyFont="1" applyFill="1" applyBorder="1" applyAlignment="1" applyProtection="1">
      <alignment horizontal="distributed" vertical="center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2"/>
  <sheetViews>
    <sheetView tabSelected="1" zoomScaleNormal="100" workbookViewId="0"/>
  </sheetViews>
  <sheetFormatPr defaultRowHeight="13.5" x14ac:dyDescent="0.15"/>
  <cols>
    <col min="1" max="13" width="9" style="112"/>
    <col min="14" max="14" width="0.875" style="112" customWidth="1"/>
    <col min="15" max="16384" width="9" style="112"/>
  </cols>
  <sheetData>
    <row r="1" spans="1:15" ht="17.25" x14ac:dyDescent="0.15">
      <c r="A1" s="111" t="s">
        <v>0</v>
      </c>
      <c r="B1" s="1"/>
      <c r="C1" s="2"/>
      <c r="D1" s="3"/>
      <c r="E1" s="1"/>
      <c r="F1" s="198"/>
      <c r="G1" s="198"/>
      <c r="H1" s="198"/>
      <c r="I1" s="198"/>
      <c r="J1" s="198"/>
      <c r="K1" s="198"/>
    </row>
    <row r="2" spans="1:15" x14ac:dyDescent="0.15">
      <c r="A2" s="1"/>
      <c r="B2" s="1"/>
      <c r="C2" s="1"/>
      <c r="D2" s="1"/>
      <c r="E2" s="1"/>
      <c r="F2" s="198"/>
      <c r="G2" s="198"/>
      <c r="H2" s="198"/>
      <c r="I2" s="198"/>
      <c r="J2" s="198"/>
      <c r="K2" s="198"/>
      <c r="L2" s="192">
        <v>45930</v>
      </c>
      <c r="M2" s="193"/>
      <c r="N2" s="193"/>
      <c r="O2" s="194"/>
    </row>
    <row r="3" spans="1:15" ht="14.25" customHeight="1" x14ac:dyDescent="0.15">
      <c r="A3" s="4"/>
      <c r="B3" s="4"/>
      <c r="C3" s="4"/>
      <c r="D3" s="4"/>
      <c r="E3" s="5" t="s">
        <v>1</v>
      </c>
      <c r="F3" s="199"/>
      <c r="G3" s="199"/>
      <c r="H3" s="199"/>
      <c r="I3" s="199"/>
      <c r="J3" s="199"/>
      <c r="K3" s="199"/>
      <c r="L3" s="6"/>
    </row>
    <row r="4" spans="1:15" ht="14.25" thickBot="1" x14ac:dyDescent="0.2">
      <c r="A4" s="195"/>
      <c r="B4" s="195"/>
      <c r="C4" s="195"/>
      <c r="D4" s="195"/>
      <c r="E4" s="1"/>
      <c r="F4" s="1"/>
      <c r="G4" s="1"/>
      <c r="H4" s="1"/>
      <c r="I4" s="1"/>
      <c r="J4" s="1"/>
      <c r="K4" s="1"/>
      <c r="L4" s="1"/>
      <c r="M4" s="268" t="s">
        <v>107</v>
      </c>
      <c r="N4" s="268"/>
      <c r="O4" s="268"/>
    </row>
    <row r="5" spans="1:15" ht="14.25" thickBot="1" x14ac:dyDescent="0.2">
      <c r="A5" s="196" t="s">
        <v>4</v>
      </c>
      <c r="B5" s="197"/>
      <c r="C5" s="197"/>
      <c r="D5" s="197"/>
      <c r="E5" s="197"/>
      <c r="F5" s="114">
        <v>4</v>
      </c>
      <c r="G5" s="115">
        <f t="shared" ref="G5:M5" si="0">IF(F5&gt;=12,F5-11,F5+1)</f>
        <v>5</v>
      </c>
      <c r="H5" s="115">
        <f t="shared" si="0"/>
        <v>6</v>
      </c>
      <c r="I5" s="115">
        <f t="shared" si="0"/>
        <v>7</v>
      </c>
      <c r="J5" s="115">
        <f t="shared" si="0"/>
        <v>8</v>
      </c>
      <c r="K5" s="115">
        <f t="shared" si="0"/>
        <v>9</v>
      </c>
      <c r="L5" s="115">
        <f t="shared" si="0"/>
        <v>10</v>
      </c>
      <c r="M5" s="150">
        <f t="shared" si="0"/>
        <v>11</v>
      </c>
      <c r="N5" s="182"/>
      <c r="O5" s="170" t="s">
        <v>5</v>
      </c>
    </row>
    <row r="6" spans="1:15" ht="14.25" thickBot="1" x14ac:dyDescent="0.2">
      <c r="A6" s="200" t="s">
        <v>6</v>
      </c>
      <c r="B6" s="201"/>
      <c r="C6" s="201"/>
      <c r="D6" s="201"/>
      <c r="E6" s="202"/>
      <c r="F6" s="116"/>
      <c r="G6" s="117">
        <f>F51</f>
        <v>0</v>
      </c>
      <c r="H6" s="117">
        <f>G51</f>
        <v>0</v>
      </c>
      <c r="I6" s="117">
        <f>H51</f>
        <v>0</v>
      </c>
      <c r="J6" s="117">
        <f>G51</f>
        <v>0</v>
      </c>
      <c r="K6" s="117">
        <f>J51</f>
        <v>0</v>
      </c>
      <c r="L6" s="117">
        <f>K51</f>
        <v>0</v>
      </c>
      <c r="M6" s="151">
        <f>L51</f>
        <v>0</v>
      </c>
      <c r="N6" s="183"/>
      <c r="O6" s="171"/>
    </row>
    <row r="7" spans="1:15" x14ac:dyDescent="0.15">
      <c r="A7" s="209" t="s">
        <v>95</v>
      </c>
      <c r="B7" s="203" t="s">
        <v>7</v>
      </c>
      <c r="C7" s="204"/>
      <c r="D7" s="204"/>
      <c r="E7" s="126"/>
      <c r="F7" s="127"/>
      <c r="G7" s="127"/>
      <c r="H7" s="127"/>
      <c r="I7" s="127"/>
      <c r="J7" s="127"/>
      <c r="K7" s="127"/>
      <c r="L7" s="127"/>
      <c r="M7" s="152"/>
      <c r="N7" s="183"/>
      <c r="O7" s="172">
        <f>SUM(F7:M7)</f>
        <v>0</v>
      </c>
    </row>
    <row r="8" spans="1:15" x14ac:dyDescent="0.15">
      <c r="A8" s="210"/>
      <c r="B8" s="205" t="s">
        <v>9</v>
      </c>
      <c r="C8" s="206"/>
      <c r="D8" s="206"/>
      <c r="E8" s="128"/>
      <c r="F8" s="129"/>
      <c r="G8" s="129"/>
      <c r="H8" s="129"/>
      <c r="I8" s="129"/>
      <c r="J8" s="129"/>
      <c r="K8" s="129"/>
      <c r="L8" s="129"/>
      <c r="M8" s="153"/>
      <c r="N8" s="183"/>
      <c r="O8" s="173">
        <f t="shared" ref="O8:O54" si="1">SUM(F8:M8)</f>
        <v>0</v>
      </c>
    </row>
    <row r="9" spans="1:15" x14ac:dyDescent="0.15">
      <c r="A9" s="210"/>
      <c r="B9" s="205" t="s">
        <v>10</v>
      </c>
      <c r="C9" s="206"/>
      <c r="D9" s="206"/>
      <c r="E9" s="128"/>
      <c r="F9" s="129"/>
      <c r="G9" s="129"/>
      <c r="H9" s="129"/>
      <c r="I9" s="129"/>
      <c r="J9" s="129"/>
      <c r="K9" s="129"/>
      <c r="L9" s="129"/>
      <c r="M9" s="153"/>
      <c r="N9" s="183"/>
      <c r="O9" s="173">
        <f>SUM(F9:M9)</f>
        <v>0</v>
      </c>
    </row>
    <row r="10" spans="1:15" x14ac:dyDescent="0.15">
      <c r="A10" s="210"/>
      <c r="B10" s="207" t="s">
        <v>11</v>
      </c>
      <c r="C10" s="208"/>
      <c r="D10" s="208"/>
      <c r="E10" s="130"/>
      <c r="F10" s="129"/>
      <c r="G10" s="129"/>
      <c r="H10" s="129"/>
      <c r="I10" s="129"/>
      <c r="J10" s="129"/>
      <c r="K10" s="129"/>
      <c r="L10" s="129"/>
      <c r="M10" s="153"/>
      <c r="N10" s="183"/>
      <c r="O10" s="173">
        <f>SUM(F10:M10)</f>
        <v>0</v>
      </c>
    </row>
    <row r="11" spans="1:15" x14ac:dyDescent="0.15">
      <c r="A11" s="210"/>
      <c r="B11" s="207" t="s">
        <v>12</v>
      </c>
      <c r="C11" s="208"/>
      <c r="D11" s="208"/>
      <c r="E11" s="130"/>
      <c r="F11" s="129"/>
      <c r="G11" s="129"/>
      <c r="H11" s="129"/>
      <c r="I11" s="129"/>
      <c r="J11" s="129"/>
      <c r="K11" s="129"/>
      <c r="L11" s="129"/>
      <c r="M11" s="153"/>
      <c r="N11" s="183"/>
      <c r="O11" s="173">
        <f t="shared" si="1"/>
        <v>0</v>
      </c>
    </row>
    <row r="12" spans="1:15" x14ac:dyDescent="0.15">
      <c r="A12" s="210"/>
      <c r="B12" s="207"/>
      <c r="C12" s="208"/>
      <c r="D12" s="208"/>
      <c r="E12" s="130"/>
      <c r="F12" s="129"/>
      <c r="G12" s="129"/>
      <c r="H12" s="129"/>
      <c r="I12" s="129"/>
      <c r="J12" s="129"/>
      <c r="K12" s="129"/>
      <c r="L12" s="129"/>
      <c r="M12" s="153"/>
      <c r="N12" s="183"/>
      <c r="O12" s="173">
        <f t="shared" si="1"/>
        <v>0</v>
      </c>
    </row>
    <row r="13" spans="1:15" x14ac:dyDescent="0.15">
      <c r="A13" s="210"/>
      <c r="B13" s="207"/>
      <c r="C13" s="208"/>
      <c r="D13" s="208"/>
      <c r="E13" s="130"/>
      <c r="F13" s="129"/>
      <c r="G13" s="129"/>
      <c r="H13" s="129"/>
      <c r="I13" s="129"/>
      <c r="J13" s="129"/>
      <c r="K13" s="129"/>
      <c r="L13" s="129"/>
      <c r="M13" s="153"/>
      <c r="N13" s="183"/>
      <c r="O13" s="173">
        <f t="shared" si="1"/>
        <v>0</v>
      </c>
    </row>
    <row r="14" spans="1:15" ht="14.25" thickBot="1" x14ac:dyDescent="0.2">
      <c r="A14" s="210"/>
      <c r="B14" s="212" t="s">
        <v>87</v>
      </c>
      <c r="C14" s="213"/>
      <c r="D14" s="213"/>
      <c r="E14" s="131"/>
      <c r="F14" s="132"/>
      <c r="G14" s="132"/>
      <c r="H14" s="132"/>
      <c r="I14" s="132"/>
      <c r="J14" s="132"/>
      <c r="K14" s="132"/>
      <c r="L14" s="132"/>
      <c r="M14" s="154"/>
      <c r="N14" s="183"/>
      <c r="O14" s="174">
        <f t="shared" si="1"/>
        <v>0</v>
      </c>
    </row>
    <row r="15" spans="1:15" ht="14.25" thickBot="1" x14ac:dyDescent="0.2">
      <c r="A15" s="210"/>
      <c r="B15" s="214" t="s">
        <v>14</v>
      </c>
      <c r="C15" s="215"/>
      <c r="D15" s="215"/>
      <c r="E15" s="216"/>
      <c r="F15" s="117">
        <f>SUM(F7:F14)</f>
        <v>0</v>
      </c>
      <c r="G15" s="117">
        <f t="shared" ref="G15:M15" si="2">SUM(G7:G14)</f>
        <v>0</v>
      </c>
      <c r="H15" s="117">
        <f>SUM(H7:H14)</f>
        <v>0</v>
      </c>
      <c r="I15" s="117">
        <f>SUM(I7:I14)</f>
        <v>0</v>
      </c>
      <c r="J15" s="117">
        <f t="shared" si="2"/>
        <v>0</v>
      </c>
      <c r="K15" s="117">
        <f t="shared" si="2"/>
        <v>0</v>
      </c>
      <c r="L15" s="117">
        <f t="shared" si="2"/>
        <v>0</v>
      </c>
      <c r="M15" s="151">
        <f t="shared" si="2"/>
        <v>0</v>
      </c>
      <c r="N15" s="183"/>
      <c r="O15" s="175">
        <f>SUM(F15:M15)</f>
        <v>0</v>
      </c>
    </row>
    <row r="16" spans="1:15" ht="14.25" thickBot="1" x14ac:dyDescent="0.2">
      <c r="A16" s="211"/>
      <c r="B16" s="217" t="s">
        <v>15</v>
      </c>
      <c r="C16" s="218"/>
      <c r="D16" s="218"/>
      <c r="E16" s="219"/>
      <c r="F16" s="116"/>
      <c r="G16" s="116"/>
      <c r="H16" s="116"/>
      <c r="I16" s="116"/>
      <c r="J16" s="116"/>
      <c r="K16" s="116"/>
      <c r="L16" s="116"/>
      <c r="M16" s="155"/>
      <c r="N16" s="183"/>
      <c r="O16" s="175">
        <f>SUM(F16:M16)</f>
        <v>0</v>
      </c>
    </row>
    <row r="17" spans="1:15" x14ac:dyDescent="0.15">
      <c r="A17" s="209" t="s">
        <v>96</v>
      </c>
      <c r="B17" s="220" t="s">
        <v>16</v>
      </c>
      <c r="C17" s="221"/>
      <c r="D17" s="221"/>
      <c r="E17" s="126"/>
      <c r="F17" s="127"/>
      <c r="G17" s="127"/>
      <c r="H17" s="127"/>
      <c r="I17" s="127"/>
      <c r="J17" s="127"/>
      <c r="K17" s="127"/>
      <c r="L17" s="127"/>
      <c r="M17" s="152"/>
      <c r="N17" s="183"/>
      <c r="O17" s="176">
        <f t="shared" si="1"/>
        <v>0</v>
      </c>
    </row>
    <row r="18" spans="1:15" x14ac:dyDescent="0.15">
      <c r="A18" s="210"/>
      <c r="B18" s="222" t="s">
        <v>17</v>
      </c>
      <c r="C18" s="223"/>
      <c r="D18" s="223"/>
      <c r="E18" s="128"/>
      <c r="F18" s="129"/>
      <c r="G18" s="129"/>
      <c r="H18" s="129"/>
      <c r="I18" s="129"/>
      <c r="J18" s="129"/>
      <c r="K18" s="129"/>
      <c r="L18" s="129"/>
      <c r="M18" s="153"/>
      <c r="N18" s="183"/>
      <c r="O18" s="173">
        <f t="shared" si="1"/>
        <v>0</v>
      </c>
    </row>
    <row r="19" spans="1:15" x14ac:dyDescent="0.15">
      <c r="A19" s="210"/>
      <c r="B19" s="222" t="s">
        <v>19</v>
      </c>
      <c r="C19" s="223"/>
      <c r="D19" s="223"/>
      <c r="E19" s="128"/>
      <c r="F19" s="129"/>
      <c r="G19" s="129"/>
      <c r="H19" s="129"/>
      <c r="I19" s="129"/>
      <c r="J19" s="129"/>
      <c r="K19" s="129"/>
      <c r="L19" s="129"/>
      <c r="M19" s="153"/>
      <c r="N19" s="183"/>
      <c r="O19" s="173">
        <f t="shared" si="1"/>
        <v>0</v>
      </c>
    </row>
    <row r="20" spans="1:15" x14ac:dyDescent="0.15">
      <c r="A20" s="210"/>
      <c r="B20" s="224" t="s">
        <v>20</v>
      </c>
      <c r="C20" s="225"/>
      <c r="D20" s="225"/>
      <c r="E20" s="130"/>
      <c r="F20" s="129"/>
      <c r="G20" s="129"/>
      <c r="H20" s="129"/>
      <c r="I20" s="129"/>
      <c r="J20" s="129"/>
      <c r="K20" s="129"/>
      <c r="L20" s="129"/>
      <c r="M20" s="153"/>
      <c r="N20" s="183"/>
      <c r="O20" s="173">
        <f t="shared" si="1"/>
        <v>0</v>
      </c>
    </row>
    <row r="21" spans="1:15" x14ac:dyDescent="0.15">
      <c r="A21" s="210"/>
      <c r="B21" s="224" t="s">
        <v>22</v>
      </c>
      <c r="C21" s="225"/>
      <c r="D21" s="225"/>
      <c r="E21" s="130"/>
      <c r="F21" s="129"/>
      <c r="G21" s="129"/>
      <c r="H21" s="129"/>
      <c r="I21" s="129"/>
      <c r="J21" s="129"/>
      <c r="K21" s="129"/>
      <c r="L21" s="129"/>
      <c r="M21" s="153"/>
      <c r="N21" s="183"/>
      <c r="O21" s="173">
        <f t="shared" si="1"/>
        <v>0</v>
      </c>
    </row>
    <row r="22" spans="1:15" x14ac:dyDescent="0.15">
      <c r="A22" s="210"/>
      <c r="B22" s="224" t="s">
        <v>23</v>
      </c>
      <c r="C22" s="225"/>
      <c r="D22" s="225"/>
      <c r="E22" s="130"/>
      <c r="F22" s="129"/>
      <c r="G22" s="129"/>
      <c r="H22" s="129"/>
      <c r="I22" s="129"/>
      <c r="J22" s="129"/>
      <c r="K22" s="129"/>
      <c r="L22" s="129"/>
      <c r="M22" s="153"/>
      <c r="N22" s="183"/>
      <c r="O22" s="173">
        <f t="shared" si="1"/>
        <v>0</v>
      </c>
    </row>
    <row r="23" spans="1:15" x14ac:dyDescent="0.15">
      <c r="A23" s="210"/>
      <c r="B23" s="224"/>
      <c r="C23" s="225"/>
      <c r="D23" s="225"/>
      <c r="E23" s="130"/>
      <c r="F23" s="129"/>
      <c r="G23" s="129"/>
      <c r="H23" s="129"/>
      <c r="I23" s="129"/>
      <c r="J23" s="129"/>
      <c r="K23" s="129"/>
      <c r="L23" s="129"/>
      <c r="M23" s="153"/>
      <c r="N23" s="183"/>
      <c r="O23" s="173">
        <f t="shared" si="1"/>
        <v>0</v>
      </c>
    </row>
    <row r="24" spans="1:15" x14ac:dyDescent="0.15">
      <c r="A24" s="210"/>
      <c r="B24" s="224"/>
      <c r="C24" s="225"/>
      <c r="D24" s="225"/>
      <c r="E24" s="130"/>
      <c r="F24" s="129"/>
      <c r="G24" s="129"/>
      <c r="H24" s="129"/>
      <c r="I24" s="129"/>
      <c r="J24" s="129"/>
      <c r="K24" s="129"/>
      <c r="L24" s="129"/>
      <c r="M24" s="153"/>
      <c r="N24" s="183"/>
      <c r="O24" s="173">
        <f t="shared" si="1"/>
        <v>0</v>
      </c>
    </row>
    <row r="25" spans="1:15" ht="14.25" thickBot="1" x14ac:dyDescent="0.2">
      <c r="A25" s="210"/>
      <c r="B25" s="226" t="s">
        <v>25</v>
      </c>
      <c r="C25" s="227"/>
      <c r="D25" s="227"/>
      <c r="E25" s="135"/>
      <c r="F25" s="132"/>
      <c r="G25" s="132"/>
      <c r="H25" s="132"/>
      <c r="I25" s="132"/>
      <c r="J25" s="132"/>
      <c r="K25" s="132"/>
      <c r="L25" s="132"/>
      <c r="M25" s="154"/>
      <c r="N25" s="183"/>
      <c r="O25" s="174">
        <f t="shared" si="1"/>
        <v>0</v>
      </c>
    </row>
    <row r="26" spans="1:15" ht="14.25" thickBot="1" x14ac:dyDescent="0.2">
      <c r="A26" s="210"/>
      <c r="B26" s="214" t="s">
        <v>26</v>
      </c>
      <c r="C26" s="215"/>
      <c r="D26" s="215"/>
      <c r="E26" s="215"/>
      <c r="F26" s="117">
        <f>SUM(F17:F25)</f>
        <v>0</v>
      </c>
      <c r="G26" s="117">
        <f t="shared" ref="G26:M26" si="3">SUM(G17:G25)</f>
        <v>0</v>
      </c>
      <c r="H26" s="117">
        <f>SUM(H17:H25)</f>
        <v>0</v>
      </c>
      <c r="I26" s="117">
        <f>SUM(I17:I25)</f>
        <v>0</v>
      </c>
      <c r="J26" s="117">
        <f t="shared" si="3"/>
        <v>0</v>
      </c>
      <c r="K26" s="117">
        <f t="shared" si="3"/>
        <v>0</v>
      </c>
      <c r="L26" s="117">
        <f t="shared" si="3"/>
        <v>0</v>
      </c>
      <c r="M26" s="151">
        <f t="shared" si="3"/>
        <v>0</v>
      </c>
      <c r="N26" s="183"/>
      <c r="O26" s="175">
        <f t="shared" si="1"/>
        <v>0</v>
      </c>
    </row>
    <row r="27" spans="1:15" x14ac:dyDescent="0.15">
      <c r="A27" s="210"/>
      <c r="B27" s="228" t="s">
        <v>27</v>
      </c>
      <c r="C27" s="229"/>
      <c r="D27" s="229"/>
      <c r="E27" s="229"/>
      <c r="F27" s="120"/>
      <c r="G27" s="120"/>
      <c r="H27" s="120"/>
      <c r="I27" s="120"/>
      <c r="J27" s="120"/>
      <c r="K27" s="120"/>
      <c r="L27" s="120"/>
      <c r="M27" s="156"/>
      <c r="N27" s="183"/>
      <c r="O27" s="177">
        <f t="shared" si="1"/>
        <v>0</v>
      </c>
    </row>
    <row r="28" spans="1:15" x14ac:dyDescent="0.15">
      <c r="A28" s="210"/>
      <c r="B28" s="230" t="s">
        <v>28</v>
      </c>
      <c r="C28" s="231"/>
      <c r="D28" s="231"/>
      <c r="E28" s="231"/>
      <c r="F28" s="119"/>
      <c r="G28" s="119"/>
      <c r="H28" s="119"/>
      <c r="I28" s="119"/>
      <c r="J28" s="119"/>
      <c r="K28" s="119"/>
      <c r="L28" s="119"/>
      <c r="M28" s="157"/>
      <c r="N28" s="183"/>
      <c r="O28" s="178">
        <f t="shared" si="1"/>
        <v>0</v>
      </c>
    </row>
    <row r="29" spans="1:15" ht="14.25" thickBot="1" x14ac:dyDescent="0.2">
      <c r="A29" s="211"/>
      <c r="B29" s="232" t="s">
        <v>29</v>
      </c>
      <c r="C29" s="233"/>
      <c r="D29" s="233"/>
      <c r="E29" s="233"/>
      <c r="F29" s="118"/>
      <c r="G29" s="118"/>
      <c r="H29" s="118"/>
      <c r="I29" s="118"/>
      <c r="J29" s="118"/>
      <c r="K29" s="118"/>
      <c r="L29" s="118"/>
      <c r="M29" s="158"/>
      <c r="N29" s="183"/>
      <c r="O29" s="179">
        <f>SUM(F29:M29)</f>
        <v>0</v>
      </c>
    </row>
    <row r="30" spans="1:15" ht="14.25" thickBot="1" x14ac:dyDescent="0.2">
      <c r="A30" s="200" t="s">
        <v>30</v>
      </c>
      <c r="B30" s="201"/>
      <c r="C30" s="201"/>
      <c r="D30" s="201"/>
      <c r="E30" s="202"/>
      <c r="F30" s="117">
        <f>F15-F26</f>
        <v>0</v>
      </c>
      <c r="G30" s="117">
        <f t="shared" ref="G30:M30" si="4">G15-G26</f>
        <v>0</v>
      </c>
      <c r="H30" s="117">
        <f>H15-H26</f>
        <v>0</v>
      </c>
      <c r="I30" s="117">
        <f>I15-I26</f>
        <v>0</v>
      </c>
      <c r="J30" s="117">
        <f t="shared" si="4"/>
        <v>0</v>
      </c>
      <c r="K30" s="117">
        <f t="shared" si="4"/>
        <v>0</v>
      </c>
      <c r="L30" s="117">
        <f t="shared" si="4"/>
        <v>0</v>
      </c>
      <c r="M30" s="151">
        <f t="shared" si="4"/>
        <v>0</v>
      </c>
      <c r="N30" s="183"/>
      <c r="O30" s="175">
        <f t="shared" si="1"/>
        <v>0</v>
      </c>
    </row>
    <row r="31" spans="1:15" ht="14.25" thickBot="1" x14ac:dyDescent="0.2">
      <c r="A31" s="200" t="s">
        <v>31</v>
      </c>
      <c r="B31" s="201"/>
      <c r="C31" s="201"/>
      <c r="D31" s="201"/>
      <c r="E31" s="202"/>
      <c r="F31" s="117">
        <f>F6+F30</f>
        <v>0</v>
      </c>
      <c r="G31" s="117">
        <f t="shared" ref="G31:M31" si="5">G6+G30</f>
        <v>0</v>
      </c>
      <c r="H31" s="117">
        <f>H6+H30</f>
        <v>0</v>
      </c>
      <c r="I31" s="117">
        <f>I6+I30</f>
        <v>0</v>
      </c>
      <c r="J31" s="117">
        <f t="shared" si="5"/>
        <v>0</v>
      </c>
      <c r="K31" s="117">
        <f t="shared" si="5"/>
        <v>0</v>
      </c>
      <c r="L31" s="117">
        <f t="shared" si="5"/>
        <v>0</v>
      </c>
      <c r="M31" s="151">
        <f t="shared" si="5"/>
        <v>0</v>
      </c>
      <c r="N31" s="183"/>
      <c r="O31" s="175">
        <f t="shared" si="1"/>
        <v>0</v>
      </c>
    </row>
    <row r="32" spans="1:15" x14ac:dyDescent="0.15">
      <c r="A32" s="209" t="s">
        <v>97</v>
      </c>
      <c r="B32" s="247" t="s">
        <v>101</v>
      </c>
      <c r="C32" s="247" t="s">
        <v>103</v>
      </c>
      <c r="D32" s="234" t="s">
        <v>93</v>
      </c>
      <c r="E32" s="136" t="s">
        <v>33</v>
      </c>
      <c r="F32" s="127"/>
      <c r="G32" s="127"/>
      <c r="H32" s="127"/>
      <c r="I32" s="127"/>
      <c r="J32" s="127"/>
      <c r="K32" s="127"/>
      <c r="L32" s="127"/>
      <c r="M32" s="152"/>
      <c r="N32" s="183"/>
      <c r="O32" s="176">
        <f>SUM(F32:M32)</f>
        <v>0</v>
      </c>
    </row>
    <row r="33" spans="1:15" x14ac:dyDescent="0.15">
      <c r="A33" s="210"/>
      <c r="B33" s="245"/>
      <c r="C33" s="245"/>
      <c r="D33" s="235"/>
      <c r="E33" s="137" t="s">
        <v>35</v>
      </c>
      <c r="F33" s="138"/>
      <c r="G33" s="138"/>
      <c r="H33" s="138"/>
      <c r="I33" s="138"/>
      <c r="J33" s="139"/>
      <c r="K33" s="138"/>
      <c r="L33" s="138"/>
      <c r="M33" s="159"/>
      <c r="N33" s="183"/>
      <c r="O33" s="180">
        <f t="shared" si="1"/>
        <v>0</v>
      </c>
    </row>
    <row r="34" spans="1:15" x14ac:dyDescent="0.15">
      <c r="A34" s="210"/>
      <c r="B34" s="245"/>
      <c r="C34" s="245"/>
      <c r="D34" s="236" t="s">
        <v>94</v>
      </c>
      <c r="E34" s="140" t="s">
        <v>33</v>
      </c>
      <c r="F34" s="141"/>
      <c r="G34" s="141"/>
      <c r="H34" s="141"/>
      <c r="I34" s="141"/>
      <c r="J34" s="141"/>
      <c r="K34" s="141"/>
      <c r="L34" s="141"/>
      <c r="M34" s="160"/>
      <c r="N34" s="183"/>
      <c r="O34" s="172">
        <f t="shared" si="1"/>
        <v>0</v>
      </c>
    </row>
    <row r="35" spans="1:15" x14ac:dyDescent="0.15">
      <c r="A35" s="210"/>
      <c r="B35" s="245"/>
      <c r="C35" s="248"/>
      <c r="D35" s="237"/>
      <c r="E35" s="137" t="s">
        <v>35</v>
      </c>
      <c r="F35" s="138"/>
      <c r="G35" s="138"/>
      <c r="H35" s="138"/>
      <c r="I35" s="138"/>
      <c r="J35" s="138"/>
      <c r="K35" s="138"/>
      <c r="L35" s="138"/>
      <c r="M35" s="159"/>
      <c r="N35" s="183"/>
      <c r="O35" s="180">
        <f t="shared" si="1"/>
        <v>0</v>
      </c>
    </row>
    <row r="36" spans="1:15" x14ac:dyDescent="0.15">
      <c r="A36" s="210"/>
      <c r="B36" s="245"/>
      <c r="C36" s="244" t="s">
        <v>104</v>
      </c>
      <c r="D36" s="238" t="s">
        <v>93</v>
      </c>
      <c r="E36" s="140" t="s">
        <v>41</v>
      </c>
      <c r="F36" s="141"/>
      <c r="G36" s="141"/>
      <c r="H36" s="141"/>
      <c r="I36" s="141"/>
      <c r="J36" s="141"/>
      <c r="K36" s="141"/>
      <c r="L36" s="141"/>
      <c r="M36" s="160"/>
      <c r="N36" s="183"/>
      <c r="O36" s="172">
        <f t="shared" si="1"/>
        <v>0</v>
      </c>
    </row>
    <row r="37" spans="1:15" x14ac:dyDescent="0.15">
      <c r="A37" s="210"/>
      <c r="B37" s="245"/>
      <c r="C37" s="245"/>
      <c r="D37" s="235"/>
      <c r="E37" s="137" t="s">
        <v>44</v>
      </c>
      <c r="F37" s="138"/>
      <c r="G37" s="138"/>
      <c r="H37" s="138"/>
      <c r="I37" s="138"/>
      <c r="J37" s="138"/>
      <c r="K37" s="138"/>
      <c r="L37" s="138"/>
      <c r="M37" s="159"/>
      <c r="N37" s="183"/>
      <c r="O37" s="180">
        <f>SUM(F37:M37)</f>
        <v>0</v>
      </c>
    </row>
    <row r="38" spans="1:15" x14ac:dyDescent="0.15">
      <c r="A38" s="210"/>
      <c r="B38" s="245"/>
      <c r="C38" s="245"/>
      <c r="D38" s="236" t="s">
        <v>94</v>
      </c>
      <c r="E38" s="140" t="s">
        <v>41</v>
      </c>
      <c r="F38" s="141"/>
      <c r="G38" s="141"/>
      <c r="H38" s="141"/>
      <c r="I38" s="141"/>
      <c r="J38" s="141"/>
      <c r="K38" s="141"/>
      <c r="L38" s="141"/>
      <c r="M38" s="160"/>
      <c r="N38" s="183"/>
      <c r="O38" s="172">
        <f>SUM(F38:M38)</f>
        <v>0</v>
      </c>
    </row>
    <row r="39" spans="1:15" x14ac:dyDescent="0.15">
      <c r="A39" s="210"/>
      <c r="B39" s="245"/>
      <c r="C39" s="245"/>
      <c r="D39" s="237"/>
      <c r="E39" s="137" t="s">
        <v>44</v>
      </c>
      <c r="F39" s="138"/>
      <c r="G39" s="138"/>
      <c r="H39" s="138"/>
      <c r="I39" s="138"/>
      <c r="J39" s="138"/>
      <c r="K39" s="138"/>
      <c r="L39" s="138"/>
      <c r="M39" s="159"/>
      <c r="N39" s="183"/>
      <c r="O39" s="180">
        <f>SUM(F39:M39)</f>
        <v>0</v>
      </c>
    </row>
    <row r="40" spans="1:15" x14ac:dyDescent="0.15">
      <c r="A40" s="210"/>
      <c r="B40" s="245"/>
      <c r="C40" s="245"/>
      <c r="D40" s="236" t="s">
        <v>94</v>
      </c>
      <c r="E40" s="140" t="s">
        <v>41</v>
      </c>
      <c r="F40" s="141"/>
      <c r="G40" s="141"/>
      <c r="H40" s="141"/>
      <c r="I40" s="141"/>
      <c r="J40" s="141"/>
      <c r="K40" s="141"/>
      <c r="L40" s="141"/>
      <c r="M40" s="160"/>
      <c r="N40" s="183"/>
      <c r="O40" s="172">
        <f t="shared" si="1"/>
        <v>0</v>
      </c>
    </row>
    <row r="41" spans="1:15" x14ac:dyDescent="0.15">
      <c r="A41" s="210"/>
      <c r="B41" s="245"/>
      <c r="C41" s="245"/>
      <c r="D41" s="237"/>
      <c r="E41" s="137" t="s">
        <v>44</v>
      </c>
      <c r="F41" s="138"/>
      <c r="G41" s="138"/>
      <c r="H41" s="138"/>
      <c r="I41" s="138"/>
      <c r="J41" s="138"/>
      <c r="K41" s="138"/>
      <c r="L41" s="138"/>
      <c r="M41" s="159"/>
      <c r="N41" s="183"/>
      <c r="O41" s="180">
        <f t="shared" si="1"/>
        <v>0</v>
      </c>
    </row>
    <row r="42" spans="1:15" x14ac:dyDescent="0.15">
      <c r="A42" s="210"/>
      <c r="B42" s="248"/>
      <c r="C42" s="248"/>
      <c r="D42" s="125" t="s">
        <v>48</v>
      </c>
      <c r="E42" s="110"/>
      <c r="F42" s="119"/>
      <c r="G42" s="119"/>
      <c r="H42" s="119"/>
      <c r="I42" s="119"/>
      <c r="J42" s="119"/>
      <c r="K42" s="121"/>
      <c r="L42" s="119"/>
      <c r="M42" s="157"/>
      <c r="N42" s="183"/>
      <c r="O42" s="178">
        <f t="shared" si="1"/>
        <v>0</v>
      </c>
    </row>
    <row r="43" spans="1:15" ht="13.5" customHeight="1" x14ac:dyDescent="0.15">
      <c r="A43" s="210"/>
      <c r="B43" s="244" t="s">
        <v>102</v>
      </c>
      <c r="C43" s="244" t="s">
        <v>88</v>
      </c>
      <c r="D43" s="238" t="s">
        <v>93</v>
      </c>
      <c r="E43" s="140" t="s">
        <v>41</v>
      </c>
      <c r="F43" s="141"/>
      <c r="G43" s="141"/>
      <c r="H43" s="141"/>
      <c r="I43" s="141"/>
      <c r="J43" s="141"/>
      <c r="K43" s="141"/>
      <c r="L43" s="141"/>
      <c r="M43" s="160"/>
      <c r="N43" s="183"/>
      <c r="O43" s="172">
        <f t="shared" si="1"/>
        <v>0</v>
      </c>
    </row>
    <row r="44" spans="1:15" x14ac:dyDescent="0.15">
      <c r="A44" s="210"/>
      <c r="B44" s="245"/>
      <c r="C44" s="245"/>
      <c r="D44" s="235"/>
      <c r="E44" s="137" t="s">
        <v>44</v>
      </c>
      <c r="F44" s="138"/>
      <c r="G44" s="138"/>
      <c r="H44" s="138"/>
      <c r="I44" s="138"/>
      <c r="J44" s="138"/>
      <c r="K44" s="138"/>
      <c r="L44" s="138"/>
      <c r="M44" s="159"/>
      <c r="N44" s="183"/>
      <c r="O44" s="180">
        <f t="shared" si="1"/>
        <v>0</v>
      </c>
    </row>
    <row r="45" spans="1:15" x14ac:dyDescent="0.15">
      <c r="A45" s="210"/>
      <c r="B45" s="245"/>
      <c r="C45" s="245"/>
      <c r="D45" s="236" t="s">
        <v>94</v>
      </c>
      <c r="E45" s="140" t="s">
        <v>41</v>
      </c>
      <c r="F45" s="141"/>
      <c r="G45" s="141"/>
      <c r="H45" s="141"/>
      <c r="I45" s="141"/>
      <c r="J45" s="141"/>
      <c r="K45" s="141"/>
      <c r="L45" s="141"/>
      <c r="M45" s="160"/>
      <c r="N45" s="183"/>
      <c r="O45" s="172">
        <f t="shared" si="1"/>
        <v>0</v>
      </c>
    </row>
    <row r="46" spans="1:15" x14ac:dyDescent="0.15">
      <c r="A46" s="210"/>
      <c r="B46" s="245"/>
      <c r="C46" s="245"/>
      <c r="D46" s="237"/>
      <c r="E46" s="137" t="s">
        <v>44</v>
      </c>
      <c r="F46" s="138"/>
      <c r="G46" s="138"/>
      <c r="H46" s="138"/>
      <c r="I46" s="138"/>
      <c r="J46" s="138"/>
      <c r="K46" s="138"/>
      <c r="L46" s="138"/>
      <c r="M46" s="159"/>
      <c r="N46" s="183"/>
      <c r="O46" s="180">
        <f t="shared" si="1"/>
        <v>0</v>
      </c>
    </row>
    <row r="47" spans="1:15" x14ac:dyDescent="0.15">
      <c r="A47" s="210"/>
      <c r="B47" s="245"/>
      <c r="C47" s="245"/>
      <c r="D47" s="236" t="s">
        <v>94</v>
      </c>
      <c r="E47" s="140" t="s">
        <v>41</v>
      </c>
      <c r="F47" s="141"/>
      <c r="G47" s="141"/>
      <c r="H47" s="141"/>
      <c r="I47" s="141"/>
      <c r="J47" s="141"/>
      <c r="K47" s="141"/>
      <c r="L47" s="141"/>
      <c r="M47" s="160"/>
      <c r="N47" s="183"/>
      <c r="O47" s="172">
        <f t="shared" si="1"/>
        <v>0</v>
      </c>
    </row>
    <row r="48" spans="1:15" x14ac:dyDescent="0.15">
      <c r="A48" s="210"/>
      <c r="B48" s="245"/>
      <c r="C48" s="245"/>
      <c r="D48" s="237"/>
      <c r="E48" s="137" t="s">
        <v>44</v>
      </c>
      <c r="F48" s="138"/>
      <c r="G48" s="138"/>
      <c r="H48" s="138"/>
      <c r="I48" s="138"/>
      <c r="J48" s="138"/>
      <c r="K48" s="138"/>
      <c r="L48" s="138"/>
      <c r="M48" s="159"/>
      <c r="N48" s="183"/>
      <c r="O48" s="180">
        <f t="shared" si="1"/>
        <v>0</v>
      </c>
    </row>
    <row r="49" spans="1:15" ht="14.25" thickBot="1" x14ac:dyDescent="0.2">
      <c r="A49" s="210"/>
      <c r="B49" s="246"/>
      <c r="C49" s="246"/>
      <c r="D49" s="125" t="s">
        <v>48</v>
      </c>
      <c r="E49" s="113"/>
      <c r="F49" s="122"/>
      <c r="G49" s="122"/>
      <c r="H49" s="122"/>
      <c r="I49" s="122"/>
      <c r="J49" s="122"/>
      <c r="K49" s="122"/>
      <c r="L49" s="122"/>
      <c r="M49" s="161"/>
      <c r="N49" s="183"/>
      <c r="O49" s="179">
        <f t="shared" si="1"/>
        <v>0</v>
      </c>
    </row>
    <row r="50" spans="1:15" ht="14.25" thickBot="1" x14ac:dyDescent="0.2">
      <c r="A50" s="211"/>
      <c r="B50" s="200" t="s">
        <v>54</v>
      </c>
      <c r="C50" s="201"/>
      <c r="D50" s="201"/>
      <c r="E50" s="201"/>
      <c r="F50" s="117">
        <f>(SUM(F36:F42)+F32+F34)-SUM(F43:F49)</f>
        <v>0</v>
      </c>
      <c r="G50" s="117">
        <f t="shared" ref="G50:M50" si="6">(SUM(G36:G42)+G32+G34)-SUM(G43:G49)</f>
        <v>0</v>
      </c>
      <c r="H50" s="117">
        <f t="shared" si="6"/>
        <v>0</v>
      </c>
      <c r="I50" s="117">
        <f t="shared" si="6"/>
        <v>0</v>
      </c>
      <c r="J50" s="117">
        <f t="shared" si="6"/>
        <v>0</v>
      </c>
      <c r="K50" s="117">
        <f t="shared" si="6"/>
        <v>0</v>
      </c>
      <c r="L50" s="117">
        <f t="shared" si="6"/>
        <v>0</v>
      </c>
      <c r="M50" s="117">
        <f t="shared" si="6"/>
        <v>0</v>
      </c>
      <c r="N50" s="183"/>
      <c r="O50" s="175">
        <f t="shared" si="1"/>
        <v>0</v>
      </c>
    </row>
    <row r="51" spans="1:15" ht="14.25" thickBot="1" x14ac:dyDescent="0.2">
      <c r="A51" s="255" t="s">
        <v>55</v>
      </c>
      <c r="B51" s="229"/>
      <c r="C51" s="229"/>
      <c r="D51" s="229"/>
      <c r="E51" s="229"/>
      <c r="F51" s="123">
        <f t="shared" ref="F51:M51" si="7">F31+F50</f>
        <v>0</v>
      </c>
      <c r="G51" s="123">
        <f t="shared" si="7"/>
        <v>0</v>
      </c>
      <c r="H51" s="123">
        <f t="shared" si="7"/>
        <v>0</v>
      </c>
      <c r="I51" s="123">
        <f t="shared" si="7"/>
        <v>0</v>
      </c>
      <c r="J51" s="123">
        <f t="shared" si="7"/>
        <v>0</v>
      </c>
      <c r="K51" s="123">
        <f t="shared" si="7"/>
        <v>0</v>
      </c>
      <c r="L51" s="123">
        <f t="shared" si="7"/>
        <v>0</v>
      </c>
      <c r="M51" s="162">
        <f t="shared" si="7"/>
        <v>0</v>
      </c>
      <c r="N51" s="183"/>
      <c r="O51" s="181"/>
    </row>
    <row r="52" spans="1:15" x14ac:dyDescent="0.15">
      <c r="A52" s="256" t="s">
        <v>56</v>
      </c>
      <c r="B52" s="257"/>
      <c r="C52" s="257"/>
      <c r="D52" s="257"/>
      <c r="E52" s="258"/>
      <c r="F52" s="120"/>
      <c r="G52" s="120"/>
      <c r="H52" s="120"/>
      <c r="I52" s="120"/>
      <c r="J52" s="120"/>
      <c r="K52" s="120"/>
      <c r="L52" s="120"/>
      <c r="M52" s="156"/>
      <c r="N52" s="183"/>
      <c r="O52" s="178">
        <f t="shared" si="1"/>
        <v>0</v>
      </c>
    </row>
    <row r="53" spans="1:15" x14ac:dyDescent="0.15">
      <c r="A53" s="259" t="s">
        <v>57</v>
      </c>
      <c r="B53" s="231"/>
      <c r="C53" s="231"/>
      <c r="D53" s="231"/>
      <c r="E53" s="260"/>
      <c r="F53" s="119"/>
      <c r="G53" s="119"/>
      <c r="H53" s="119"/>
      <c r="I53" s="119"/>
      <c r="J53" s="119"/>
      <c r="K53" s="119"/>
      <c r="L53" s="119"/>
      <c r="M53" s="157"/>
      <c r="N53" s="183"/>
      <c r="O53" s="178">
        <f t="shared" si="1"/>
        <v>0</v>
      </c>
    </row>
    <row r="54" spans="1:15" ht="14.25" thickBot="1" x14ac:dyDescent="0.2">
      <c r="A54" s="239" t="s">
        <v>82</v>
      </c>
      <c r="B54" s="240"/>
      <c r="C54" s="240"/>
      <c r="D54" s="240"/>
      <c r="E54" s="240"/>
      <c r="F54" s="124">
        <f t="shared" ref="F54:M54" si="8">F52-F53</f>
        <v>0</v>
      </c>
      <c r="G54" s="124">
        <f t="shared" si="8"/>
        <v>0</v>
      </c>
      <c r="H54" s="124">
        <f t="shared" si="8"/>
        <v>0</v>
      </c>
      <c r="I54" s="124">
        <f t="shared" si="8"/>
        <v>0</v>
      </c>
      <c r="J54" s="124">
        <f t="shared" si="8"/>
        <v>0</v>
      </c>
      <c r="K54" s="124">
        <f t="shared" si="8"/>
        <v>0</v>
      </c>
      <c r="L54" s="124">
        <f t="shared" si="8"/>
        <v>0</v>
      </c>
      <c r="M54" s="163">
        <f t="shared" si="8"/>
        <v>0</v>
      </c>
      <c r="N54" s="183"/>
      <c r="O54" s="179">
        <f t="shared" si="1"/>
        <v>0</v>
      </c>
    </row>
    <row r="55" spans="1:15" ht="14.25" thickBot="1" x14ac:dyDescent="0.2">
      <c r="A55" s="149"/>
      <c r="B55" s="7"/>
      <c r="C55" s="7"/>
      <c r="D55" s="7"/>
      <c r="E55" s="7"/>
      <c r="F55" s="8"/>
      <c r="G55" s="8"/>
      <c r="H55" s="8"/>
      <c r="I55" s="8"/>
      <c r="J55" s="8"/>
      <c r="K55" s="8"/>
      <c r="L55" s="8"/>
      <c r="M55" s="8"/>
      <c r="N55" s="186"/>
      <c r="O55" s="188" t="s">
        <v>58</v>
      </c>
    </row>
    <row r="56" spans="1:15" x14ac:dyDescent="0.15">
      <c r="A56" s="269" t="s">
        <v>98</v>
      </c>
      <c r="B56" s="271" t="s">
        <v>99</v>
      </c>
      <c r="C56" s="241" t="s">
        <v>59</v>
      </c>
      <c r="D56" s="241"/>
      <c r="E56" s="241"/>
      <c r="F56" s="127"/>
      <c r="G56" s="142">
        <f>F56+G16-G29-G32-G34-G9</f>
        <v>0</v>
      </c>
      <c r="H56" s="142">
        <f>G56+H16-H29-H32-H34-H9</f>
        <v>0</v>
      </c>
      <c r="I56" s="142">
        <f>H56+I16-I29-I32-I34-I9</f>
        <v>0</v>
      </c>
      <c r="J56" s="142">
        <f>G56+J16-J29-J32-J34-J9</f>
        <v>0</v>
      </c>
      <c r="K56" s="142">
        <f>J56+K16-K29-K32-K34-K9</f>
        <v>0</v>
      </c>
      <c r="L56" s="142">
        <f>K56+L16-L29-L32-L34-L9</f>
        <v>0</v>
      </c>
      <c r="M56" s="164">
        <f>L56+M16-M29-M32-M34-M9</f>
        <v>0</v>
      </c>
      <c r="N56" s="184"/>
      <c r="O56" s="187">
        <f>M56-F56</f>
        <v>0</v>
      </c>
    </row>
    <row r="57" spans="1:15" ht="13.5" customHeight="1" x14ac:dyDescent="0.15">
      <c r="A57" s="270"/>
      <c r="B57" s="272"/>
      <c r="C57" s="242" t="s">
        <v>61</v>
      </c>
      <c r="D57" s="242"/>
      <c r="E57" s="242"/>
      <c r="F57" s="129"/>
      <c r="G57" s="134">
        <f>F57+G52-G7-G8-G16</f>
        <v>0</v>
      </c>
      <c r="H57" s="134">
        <f>G57+H52-H7-H8-H16</f>
        <v>0</v>
      </c>
      <c r="I57" s="134">
        <f>H57+I52-I7-I8-I16</f>
        <v>0</v>
      </c>
      <c r="J57" s="134">
        <f>G57+J52-J7-J8-J16</f>
        <v>0</v>
      </c>
      <c r="K57" s="134">
        <f>J57+K52-K7-K8-K16</f>
        <v>0</v>
      </c>
      <c r="L57" s="134">
        <f>K57+L52-L7-L8-L16</f>
        <v>0</v>
      </c>
      <c r="M57" s="165">
        <f>L57+M52-M7-M8-M16</f>
        <v>0</v>
      </c>
      <c r="N57" s="184"/>
      <c r="O57" s="173">
        <f t="shared" ref="O57:O69" si="9">M57-F57</f>
        <v>0</v>
      </c>
    </row>
    <row r="58" spans="1:15" x14ac:dyDescent="0.15">
      <c r="A58" s="270"/>
      <c r="B58" s="272"/>
      <c r="C58" s="243" t="s">
        <v>64</v>
      </c>
      <c r="D58" s="243"/>
      <c r="E58" s="243"/>
      <c r="F58" s="129"/>
      <c r="G58" s="129"/>
      <c r="H58" s="129"/>
      <c r="I58" s="129"/>
      <c r="J58" s="129"/>
      <c r="K58" s="129"/>
      <c r="L58" s="129"/>
      <c r="M58" s="153"/>
      <c r="N58" s="184"/>
      <c r="O58" s="173">
        <f t="shared" si="9"/>
        <v>0</v>
      </c>
    </row>
    <row r="59" spans="1:15" x14ac:dyDescent="0.15">
      <c r="A59" s="270"/>
      <c r="B59" s="273"/>
      <c r="C59" s="265"/>
      <c r="D59" s="265"/>
      <c r="E59" s="265"/>
      <c r="F59" s="138"/>
      <c r="G59" s="138"/>
      <c r="H59" s="138"/>
      <c r="I59" s="138"/>
      <c r="J59" s="138"/>
      <c r="K59" s="138"/>
      <c r="L59" s="138"/>
      <c r="M59" s="159"/>
      <c r="N59" s="184"/>
      <c r="O59" s="180">
        <f t="shared" si="9"/>
        <v>0</v>
      </c>
    </row>
    <row r="60" spans="1:15" x14ac:dyDescent="0.15">
      <c r="A60" s="270"/>
      <c r="B60" s="274" t="s">
        <v>100</v>
      </c>
      <c r="C60" s="261" t="s">
        <v>65</v>
      </c>
      <c r="D60" s="261"/>
      <c r="E60" s="261"/>
      <c r="F60" s="141"/>
      <c r="G60" s="133">
        <f>F60-G19+G27</f>
        <v>0</v>
      </c>
      <c r="H60" s="133">
        <f>G60-H19+H27</f>
        <v>0</v>
      </c>
      <c r="I60" s="133">
        <f>H60-I19+I27</f>
        <v>0</v>
      </c>
      <c r="J60" s="133">
        <f>G60-J19+J27</f>
        <v>0</v>
      </c>
      <c r="K60" s="133">
        <f>J60-K19+K27</f>
        <v>0</v>
      </c>
      <c r="L60" s="133">
        <f>K60-L19+L27</f>
        <v>0</v>
      </c>
      <c r="M60" s="166">
        <f>L60-M19+M27</f>
        <v>0</v>
      </c>
      <c r="N60" s="184"/>
      <c r="O60" s="172">
        <f t="shared" si="9"/>
        <v>0</v>
      </c>
    </row>
    <row r="61" spans="1:15" x14ac:dyDescent="0.15">
      <c r="A61" s="270"/>
      <c r="B61" s="272"/>
      <c r="C61" s="243" t="s">
        <v>67</v>
      </c>
      <c r="D61" s="243"/>
      <c r="E61" s="243"/>
      <c r="F61" s="129"/>
      <c r="G61" s="134">
        <f>F61+G53-G17-G18-G27</f>
        <v>0</v>
      </c>
      <c r="H61" s="134">
        <f>G61+H53-H17-H18-H27</f>
        <v>0</v>
      </c>
      <c r="I61" s="134">
        <f>H61+I53-I17-I18-I27</f>
        <v>0</v>
      </c>
      <c r="J61" s="134">
        <f>G61+J53-J17-J18-J27</f>
        <v>0</v>
      </c>
      <c r="K61" s="134">
        <f>J61+K53-K17-K18-K27</f>
        <v>0</v>
      </c>
      <c r="L61" s="134">
        <f>K61+L53-L17-L18-L27</f>
        <v>0</v>
      </c>
      <c r="M61" s="165">
        <f>L61+M53-M17-M18-M27</f>
        <v>0</v>
      </c>
      <c r="N61" s="184"/>
      <c r="O61" s="173">
        <f t="shared" si="9"/>
        <v>0</v>
      </c>
    </row>
    <row r="62" spans="1:15" x14ac:dyDescent="0.15">
      <c r="A62" s="270"/>
      <c r="B62" s="272"/>
      <c r="C62" s="262"/>
      <c r="D62" s="262"/>
      <c r="E62" s="262"/>
      <c r="F62" s="138"/>
      <c r="G62" s="138"/>
      <c r="H62" s="138"/>
      <c r="I62" s="138"/>
      <c r="J62" s="138"/>
      <c r="K62" s="138"/>
      <c r="L62" s="138"/>
      <c r="M62" s="159"/>
      <c r="N62" s="184"/>
      <c r="O62" s="180">
        <f t="shared" si="9"/>
        <v>0</v>
      </c>
    </row>
    <row r="63" spans="1:15" x14ac:dyDescent="0.15">
      <c r="A63" s="270"/>
      <c r="B63" s="272"/>
      <c r="C63" s="249" t="s">
        <v>71</v>
      </c>
      <c r="D63" s="249" t="s">
        <v>92</v>
      </c>
      <c r="E63" s="143" t="s">
        <v>41</v>
      </c>
      <c r="F63" s="141"/>
      <c r="G63" s="133">
        <f t="shared" ref="G63:M64" si="10">F63+G36-G43</f>
        <v>0</v>
      </c>
      <c r="H63" s="133">
        <f>G63+H36-H43</f>
        <v>0</v>
      </c>
      <c r="I63" s="133">
        <f>H63+I36-I43</f>
        <v>0</v>
      </c>
      <c r="J63" s="133">
        <f>G63+J36-J43</f>
        <v>0</v>
      </c>
      <c r="K63" s="133">
        <f t="shared" si="10"/>
        <v>0</v>
      </c>
      <c r="L63" s="133">
        <f t="shared" si="10"/>
        <v>0</v>
      </c>
      <c r="M63" s="166">
        <f t="shared" si="10"/>
        <v>0</v>
      </c>
      <c r="N63" s="184"/>
      <c r="O63" s="172">
        <f t="shared" si="9"/>
        <v>0</v>
      </c>
    </row>
    <row r="64" spans="1:15" x14ac:dyDescent="0.15">
      <c r="A64" s="270"/>
      <c r="B64" s="272"/>
      <c r="C64" s="250"/>
      <c r="D64" s="251"/>
      <c r="E64" s="144" t="s">
        <v>70</v>
      </c>
      <c r="F64" s="138"/>
      <c r="G64" s="145">
        <f t="shared" si="10"/>
        <v>0</v>
      </c>
      <c r="H64" s="145">
        <f>G64+H37-H44</f>
        <v>0</v>
      </c>
      <c r="I64" s="145">
        <f>H64+I37-I44</f>
        <v>0</v>
      </c>
      <c r="J64" s="145">
        <f>G64+J37-J44</f>
        <v>0</v>
      </c>
      <c r="K64" s="145">
        <f t="shared" si="10"/>
        <v>0</v>
      </c>
      <c r="L64" s="145">
        <f t="shared" si="10"/>
        <v>0</v>
      </c>
      <c r="M64" s="167">
        <f t="shared" si="10"/>
        <v>0</v>
      </c>
      <c r="N64" s="184"/>
      <c r="O64" s="180">
        <f t="shared" si="9"/>
        <v>0</v>
      </c>
    </row>
    <row r="65" spans="1:15" x14ac:dyDescent="0.15">
      <c r="A65" s="270"/>
      <c r="B65" s="272"/>
      <c r="C65" s="250"/>
      <c r="D65" s="252" t="s">
        <v>105</v>
      </c>
      <c r="E65" s="143" t="s">
        <v>41</v>
      </c>
      <c r="F65" s="141"/>
      <c r="G65" s="133">
        <f>G38+F65+G40-G45-G47</f>
        <v>0</v>
      </c>
      <c r="H65" s="133">
        <f>H38+G65+H40-H45-H47</f>
        <v>0</v>
      </c>
      <c r="I65" s="133">
        <f>I38+H65+I40-I45-I47</f>
        <v>0</v>
      </c>
      <c r="J65" s="133">
        <f>J38+G65+J40-J45-J47</f>
        <v>0</v>
      </c>
      <c r="K65" s="133">
        <f>K38+J65+K40-K45-K47</f>
        <v>0</v>
      </c>
      <c r="L65" s="133">
        <f>L38+K65+L40-L45-L47</f>
        <v>0</v>
      </c>
      <c r="M65" s="166">
        <f>M38+L65+M40-M45-M47</f>
        <v>0</v>
      </c>
      <c r="N65" s="184"/>
      <c r="O65" s="172">
        <f t="shared" si="9"/>
        <v>0</v>
      </c>
    </row>
    <row r="66" spans="1:15" x14ac:dyDescent="0.15">
      <c r="A66" s="270"/>
      <c r="B66" s="272"/>
      <c r="C66" s="250"/>
      <c r="D66" s="253"/>
      <c r="E66" s="144" t="s">
        <v>70</v>
      </c>
      <c r="F66" s="138"/>
      <c r="G66" s="145">
        <f>F66+G39+G41-G46-G48</f>
        <v>0</v>
      </c>
      <c r="H66" s="145">
        <f>G66+H39+H41-H46-H48</f>
        <v>0</v>
      </c>
      <c r="I66" s="145">
        <f>H66+I39+I41-I46-I48</f>
        <v>0</v>
      </c>
      <c r="J66" s="145">
        <f>G66+J39+J41-J46-J48</f>
        <v>0</v>
      </c>
      <c r="K66" s="145">
        <f>J66+K39+K41-K46-K48</f>
        <v>0</v>
      </c>
      <c r="L66" s="145">
        <f>K66+L39+L41-L46-L48</f>
        <v>0</v>
      </c>
      <c r="M66" s="167">
        <f>L66+M39+M41-M46-M48</f>
        <v>0</v>
      </c>
      <c r="N66" s="184"/>
      <c r="O66" s="180">
        <f t="shared" si="9"/>
        <v>0</v>
      </c>
    </row>
    <row r="67" spans="1:15" x14ac:dyDescent="0.15">
      <c r="A67" s="270"/>
      <c r="B67" s="272"/>
      <c r="C67" s="251"/>
      <c r="D67" s="254" t="s">
        <v>48</v>
      </c>
      <c r="E67" s="254"/>
      <c r="F67" s="119"/>
      <c r="G67" s="51">
        <f>F67+G42-G49</f>
        <v>0</v>
      </c>
      <c r="H67" s="51">
        <f>G67+H42-H49</f>
        <v>0</v>
      </c>
      <c r="I67" s="51">
        <f>H67+I42-I49</f>
        <v>0</v>
      </c>
      <c r="J67" s="51">
        <f>G67+J42-J49</f>
        <v>0</v>
      </c>
      <c r="K67" s="51">
        <f>J67+K42-K49</f>
        <v>0</v>
      </c>
      <c r="L67" s="51">
        <f>K67+L42-L49</f>
        <v>0</v>
      </c>
      <c r="M67" s="168">
        <f>L67+M42-M49</f>
        <v>0</v>
      </c>
      <c r="N67" s="184"/>
      <c r="O67" s="178">
        <f t="shared" si="9"/>
        <v>0</v>
      </c>
    </row>
    <row r="68" spans="1:15" x14ac:dyDescent="0.15">
      <c r="A68" s="270"/>
      <c r="B68" s="272"/>
      <c r="C68" s="249" t="s">
        <v>77</v>
      </c>
      <c r="D68" s="275" t="s">
        <v>93</v>
      </c>
      <c r="E68" s="276"/>
      <c r="F68" s="141"/>
      <c r="G68" s="133">
        <f>F68+G32+G33</f>
        <v>0</v>
      </c>
      <c r="H68" s="133">
        <f>G68+H32+H33</f>
        <v>0</v>
      </c>
      <c r="I68" s="133">
        <f>H68+I32+I33</f>
        <v>0</v>
      </c>
      <c r="J68" s="133">
        <f>G68+J32+J33</f>
        <v>0</v>
      </c>
      <c r="K68" s="133">
        <f>J68+K32+K33</f>
        <v>0</v>
      </c>
      <c r="L68" s="133">
        <f>K68+L32+L33</f>
        <v>0</v>
      </c>
      <c r="M68" s="166">
        <f>L68+M32+M33</f>
        <v>0</v>
      </c>
      <c r="N68" s="184"/>
      <c r="O68" s="172">
        <f t="shared" si="9"/>
        <v>0</v>
      </c>
    </row>
    <row r="69" spans="1:15" x14ac:dyDescent="0.15">
      <c r="A69" s="270"/>
      <c r="B69" s="272"/>
      <c r="C69" s="251"/>
      <c r="D69" s="266" t="s">
        <v>78</v>
      </c>
      <c r="E69" s="267"/>
      <c r="F69" s="138"/>
      <c r="G69" s="145">
        <f>F69+G34+G35</f>
        <v>0</v>
      </c>
      <c r="H69" s="145">
        <f>G69+H34+H35</f>
        <v>0</v>
      </c>
      <c r="I69" s="145">
        <f>H69+I34+I35</f>
        <v>0</v>
      </c>
      <c r="J69" s="145">
        <f>G69+J34+J35</f>
        <v>0</v>
      </c>
      <c r="K69" s="145">
        <f>J69+K34+K35</f>
        <v>0</v>
      </c>
      <c r="L69" s="145">
        <f>K69+L34+L35</f>
        <v>0</v>
      </c>
      <c r="M69" s="167">
        <f>L69+M34+M35</f>
        <v>0</v>
      </c>
      <c r="N69" s="184"/>
      <c r="O69" s="180">
        <f t="shared" si="9"/>
        <v>0</v>
      </c>
    </row>
    <row r="70" spans="1:15" ht="14.25" thickBot="1" x14ac:dyDescent="0.2">
      <c r="A70" s="270"/>
      <c r="B70" s="272"/>
      <c r="C70" s="277" t="s">
        <v>79</v>
      </c>
      <c r="D70" s="278"/>
      <c r="E70" s="279"/>
      <c r="F70" s="52">
        <f t="shared" ref="F70:M70" si="11">SUM(F63:F69)</f>
        <v>0</v>
      </c>
      <c r="G70" s="52">
        <f>SUM(G63:G69)</f>
        <v>0</v>
      </c>
      <c r="H70" s="52">
        <f>SUM(H63:H69)</f>
        <v>0</v>
      </c>
      <c r="I70" s="52">
        <f>SUM(I63:I69)</f>
        <v>0</v>
      </c>
      <c r="J70" s="52">
        <f t="shared" si="11"/>
        <v>0</v>
      </c>
      <c r="K70" s="52">
        <f t="shared" si="11"/>
        <v>0</v>
      </c>
      <c r="L70" s="52">
        <f t="shared" si="11"/>
        <v>0</v>
      </c>
      <c r="M70" s="169">
        <f t="shared" si="11"/>
        <v>0</v>
      </c>
      <c r="N70" s="185"/>
      <c r="O70" s="179">
        <f>M70-F70</f>
        <v>0</v>
      </c>
    </row>
    <row r="71" spans="1:15" ht="14.25" thickBot="1" x14ac:dyDescent="0.2">
      <c r="A71" s="146" t="s">
        <v>80</v>
      </c>
      <c r="B71" s="147" t="s">
        <v>106</v>
      </c>
      <c r="C71" s="148"/>
      <c r="D71" s="147"/>
      <c r="E71" s="147"/>
      <c r="F71" s="147"/>
      <c r="G71" s="147"/>
      <c r="H71" s="147"/>
      <c r="I71" s="147"/>
      <c r="J71" s="147"/>
      <c r="K71" s="147"/>
      <c r="L71" s="147"/>
      <c r="M71" s="263"/>
      <c r="N71" s="263"/>
      <c r="O71" s="264"/>
    </row>
    <row r="72" spans="1:15" ht="99" customHeight="1" thickBot="1" x14ac:dyDescent="0.2">
      <c r="A72" s="189"/>
      <c r="B72" s="190"/>
      <c r="C72" s="190"/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1"/>
    </row>
  </sheetData>
  <sheetProtection sheet="1"/>
  <mergeCells count="72">
    <mergeCell ref="M71:O71"/>
    <mergeCell ref="C59:E59"/>
    <mergeCell ref="D69:E69"/>
    <mergeCell ref="M4:O4"/>
    <mergeCell ref="A17:A29"/>
    <mergeCell ref="A56:A70"/>
    <mergeCell ref="B56:B59"/>
    <mergeCell ref="B60:B70"/>
    <mergeCell ref="B32:B42"/>
    <mergeCell ref="B43:B49"/>
    <mergeCell ref="C68:C69"/>
    <mergeCell ref="D68:E68"/>
    <mergeCell ref="C70:E70"/>
    <mergeCell ref="C63:C67"/>
    <mergeCell ref="B50:E50"/>
    <mergeCell ref="D65:D66"/>
    <mergeCell ref="D67:E67"/>
    <mergeCell ref="A51:E51"/>
    <mergeCell ref="A52:E52"/>
    <mergeCell ref="A53:E53"/>
    <mergeCell ref="C60:E60"/>
    <mergeCell ref="C61:E61"/>
    <mergeCell ref="C62:E62"/>
    <mergeCell ref="D63:D64"/>
    <mergeCell ref="C56:E56"/>
    <mergeCell ref="C57:E57"/>
    <mergeCell ref="C58:E58"/>
    <mergeCell ref="D38:D39"/>
    <mergeCell ref="D40:D41"/>
    <mergeCell ref="C43:C49"/>
    <mergeCell ref="D43:D44"/>
    <mergeCell ref="D45:D46"/>
    <mergeCell ref="D47:D48"/>
    <mergeCell ref="C36:C42"/>
    <mergeCell ref="A31:E31"/>
    <mergeCell ref="D32:D33"/>
    <mergeCell ref="D34:D35"/>
    <mergeCell ref="D36:D37"/>
    <mergeCell ref="A54:E54"/>
    <mergeCell ref="A32:A50"/>
    <mergeCell ref="C32:C35"/>
    <mergeCell ref="B26:E26"/>
    <mergeCell ref="B27:E27"/>
    <mergeCell ref="B28:E28"/>
    <mergeCell ref="B29:E29"/>
    <mergeCell ref="A30:E30"/>
    <mergeCell ref="B21:D21"/>
    <mergeCell ref="B22:D22"/>
    <mergeCell ref="B23:D23"/>
    <mergeCell ref="B24:D24"/>
    <mergeCell ref="B25:D25"/>
    <mergeCell ref="B16:E16"/>
    <mergeCell ref="B17:D17"/>
    <mergeCell ref="B18:D18"/>
    <mergeCell ref="B19:D19"/>
    <mergeCell ref="B20:D20"/>
    <mergeCell ref="A72:O72"/>
    <mergeCell ref="L2:O2"/>
    <mergeCell ref="A4:D4"/>
    <mergeCell ref="A5:E5"/>
    <mergeCell ref="F1:K3"/>
    <mergeCell ref="A6:E6"/>
    <mergeCell ref="B7:D7"/>
    <mergeCell ref="B8:D8"/>
    <mergeCell ref="B9:D9"/>
    <mergeCell ref="B10:D10"/>
    <mergeCell ref="B11:D11"/>
    <mergeCell ref="A7:A16"/>
    <mergeCell ref="B12:D12"/>
    <mergeCell ref="B13:D13"/>
    <mergeCell ref="B14:D14"/>
    <mergeCell ref="B15:E15"/>
  </mergeCells>
  <phoneticPr fontId="10"/>
  <pageMargins left="0.7" right="0.7" top="0.75" bottom="0.75" header="0.3" footer="0.3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3"/>
  <sheetViews>
    <sheetView zoomScaleNormal="100" workbookViewId="0">
      <selection activeCell="M55" sqref="M55"/>
    </sheetView>
  </sheetViews>
  <sheetFormatPr defaultRowHeight="13.5" x14ac:dyDescent="0.15"/>
  <cols>
    <col min="12" max="12" width="1.625" customWidth="1"/>
  </cols>
  <sheetData>
    <row r="1" spans="1:13" ht="17.25" x14ac:dyDescent="0.15">
      <c r="A1" s="10" t="s">
        <v>0</v>
      </c>
      <c r="B1" s="11"/>
      <c r="C1" s="12"/>
      <c r="D1" s="13"/>
      <c r="E1" s="11"/>
      <c r="F1" s="11"/>
      <c r="G1" s="11"/>
      <c r="H1" s="11"/>
      <c r="I1" s="11"/>
      <c r="J1" s="11"/>
      <c r="K1" s="11"/>
      <c r="L1" s="11"/>
      <c r="M1" s="11"/>
    </row>
    <row r="2" spans="1:13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4"/>
      <c r="L2" s="15"/>
      <c r="M2" s="11"/>
    </row>
    <row r="3" spans="1:13" ht="14.25" x14ac:dyDescent="0.15">
      <c r="A3" s="16"/>
      <c r="B3" s="16"/>
      <c r="C3" s="16"/>
      <c r="D3" s="16"/>
      <c r="E3" s="17" t="s">
        <v>1</v>
      </c>
      <c r="F3" s="280" t="s">
        <v>85</v>
      </c>
      <c r="G3" s="280"/>
      <c r="H3" s="280"/>
      <c r="I3" s="280"/>
      <c r="J3" s="18"/>
      <c r="K3" s="11"/>
      <c r="L3" s="17" t="s">
        <v>2</v>
      </c>
      <c r="M3" s="15" t="s">
        <v>3</v>
      </c>
    </row>
    <row r="4" spans="1:13" ht="14.25" thickBot="1" x14ac:dyDescent="0.2">
      <c r="A4" s="281"/>
      <c r="B4" s="281"/>
      <c r="C4" s="281"/>
      <c r="D4" s="281"/>
      <c r="E4" s="11"/>
      <c r="F4" s="11"/>
      <c r="G4" s="11"/>
      <c r="H4" s="11"/>
      <c r="I4" s="11"/>
      <c r="J4" s="11"/>
      <c r="K4" s="11"/>
      <c r="L4" s="11"/>
      <c r="M4" s="11"/>
    </row>
    <row r="5" spans="1:13" ht="14.25" thickBot="1" x14ac:dyDescent="0.2">
      <c r="A5" s="282" t="s">
        <v>4</v>
      </c>
      <c r="B5" s="283"/>
      <c r="C5" s="283"/>
      <c r="D5" s="283"/>
      <c r="E5" s="283"/>
      <c r="F5" s="19">
        <v>5</v>
      </c>
      <c r="G5" s="107">
        <v>6</v>
      </c>
      <c r="H5" s="107">
        <v>7</v>
      </c>
      <c r="I5" s="108">
        <v>8</v>
      </c>
      <c r="J5" s="108">
        <v>9</v>
      </c>
      <c r="K5" s="109">
        <v>10</v>
      </c>
      <c r="L5" s="11"/>
      <c r="M5" s="20" t="s">
        <v>5</v>
      </c>
    </row>
    <row r="6" spans="1:13" ht="14.25" thickBot="1" x14ac:dyDescent="0.2">
      <c r="A6" s="284" t="s">
        <v>6</v>
      </c>
      <c r="B6" s="285"/>
      <c r="C6" s="285"/>
      <c r="D6" s="285"/>
      <c r="E6" s="286"/>
      <c r="F6" s="21">
        <v>2500</v>
      </c>
      <c r="G6" s="93">
        <v>250</v>
      </c>
      <c r="H6" s="93">
        <v>2450</v>
      </c>
      <c r="I6" s="93">
        <v>2150</v>
      </c>
      <c r="J6" s="93">
        <v>9850</v>
      </c>
      <c r="K6" s="94">
        <v>11400</v>
      </c>
      <c r="L6" s="22"/>
      <c r="M6" s="98"/>
    </row>
    <row r="7" spans="1:13" x14ac:dyDescent="0.15">
      <c r="A7" s="58"/>
      <c r="B7" s="287" t="s">
        <v>7</v>
      </c>
      <c r="C7" s="288"/>
      <c r="D7" s="288"/>
      <c r="E7" s="105"/>
      <c r="F7" s="23">
        <v>8000</v>
      </c>
      <c r="G7" s="24">
        <v>10000</v>
      </c>
      <c r="H7" s="24">
        <v>10000</v>
      </c>
      <c r="I7" s="24">
        <v>10000</v>
      </c>
      <c r="J7" s="24">
        <v>10000</v>
      </c>
      <c r="K7" s="25">
        <v>10000</v>
      </c>
      <c r="L7" s="22"/>
      <c r="M7" s="99">
        <v>58000</v>
      </c>
    </row>
    <row r="8" spans="1:13" x14ac:dyDescent="0.15">
      <c r="A8" s="58" t="s">
        <v>8</v>
      </c>
      <c r="B8" s="289" t="s">
        <v>9</v>
      </c>
      <c r="C8" s="290"/>
      <c r="D8" s="290"/>
      <c r="E8" s="106"/>
      <c r="F8" s="26">
        <v>3000</v>
      </c>
      <c r="G8" s="27">
        <v>3000</v>
      </c>
      <c r="H8" s="27">
        <v>3000</v>
      </c>
      <c r="I8" s="27">
        <v>4000</v>
      </c>
      <c r="J8" s="27">
        <v>3000</v>
      </c>
      <c r="K8" s="28">
        <v>3000</v>
      </c>
      <c r="L8" s="22"/>
      <c r="M8" s="99">
        <v>19000</v>
      </c>
    </row>
    <row r="9" spans="1:13" x14ac:dyDescent="0.15">
      <c r="A9" s="58"/>
      <c r="B9" s="289" t="s">
        <v>10</v>
      </c>
      <c r="C9" s="290"/>
      <c r="D9" s="290"/>
      <c r="E9" s="106"/>
      <c r="F9" s="26"/>
      <c r="G9" s="27"/>
      <c r="H9" s="27"/>
      <c r="I9" s="27"/>
      <c r="J9" s="27"/>
      <c r="K9" s="28"/>
      <c r="L9" s="22"/>
      <c r="M9" s="99">
        <v>0</v>
      </c>
    </row>
    <row r="10" spans="1:13" x14ac:dyDescent="0.15">
      <c r="A10" s="58"/>
      <c r="B10" s="291" t="s">
        <v>11</v>
      </c>
      <c r="C10" s="292"/>
      <c r="D10" s="292"/>
      <c r="E10" s="29"/>
      <c r="F10" s="26"/>
      <c r="G10" s="27"/>
      <c r="H10" s="27"/>
      <c r="I10" s="27"/>
      <c r="J10" s="27"/>
      <c r="K10" s="28"/>
      <c r="L10" s="22"/>
      <c r="M10" s="99"/>
    </row>
    <row r="11" spans="1:13" x14ac:dyDescent="0.15">
      <c r="A11" s="58"/>
      <c r="B11" s="291" t="s">
        <v>12</v>
      </c>
      <c r="C11" s="292"/>
      <c r="D11" s="292"/>
      <c r="E11" s="29"/>
      <c r="F11" s="26"/>
      <c r="G11" s="27"/>
      <c r="H11" s="27"/>
      <c r="I11" s="27"/>
      <c r="J11" s="27"/>
      <c r="K11" s="28"/>
      <c r="L11" s="22"/>
      <c r="M11" s="99">
        <v>0</v>
      </c>
    </row>
    <row r="12" spans="1:13" x14ac:dyDescent="0.15">
      <c r="A12" s="58"/>
      <c r="B12" s="291"/>
      <c r="C12" s="292"/>
      <c r="D12" s="292"/>
      <c r="E12" s="29"/>
      <c r="F12" s="26"/>
      <c r="G12" s="27"/>
      <c r="H12" s="27"/>
      <c r="I12" s="27"/>
      <c r="J12" s="27"/>
      <c r="K12" s="28"/>
      <c r="L12" s="22"/>
      <c r="M12" s="99">
        <v>0</v>
      </c>
    </row>
    <row r="13" spans="1:13" x14ac:dyDescent="0.15">
      <c r="A13" s="58"/>
      <c r="B13" s="291"/>
      <c r="C13" s="292"/>
      <c r="D13" s="292"/>
      <c r="E13" s="29"/>
      <c r="F13" s="26"/>
      <c r="G13" s="27"/>
      <c r="H13" s="27"/>
      <c r="I13" s="27"/>
      <c r="J13" s="27"/>
      <c r="K13" s="28"/>
      <c r="L13" s="22"/>
      <c r="M13" s="99">
        <v>0</v>
      </c>
    </row>
    <row r="14" spans="1:13" ht="14.25" thickBot="1" x14ac:dyDescent="0.2">
      <c r="A14" s="58" t="s">
        <v>13</v>
      </c>
      <c r="B14" s="293" t="s">
        <v>87</v>
      </c>
      <c r="C14" s="294"/>
      <c r="D14" s="294"/>
      <c r="E14" s="30"/>
      <c r="F14" s="23"/>
      <c r="G14" s="24"/>
      <c r="H14" s="24"/>
      <c r="I14" s="24"/>
      <c r="J14" s="24"/>
      <c r="K14" s="25"/>
      <c r="L14" s="22"/>
      <c r="M14" s="100">
        <v>0</v>
      </c>
    </row>
    <row r="15" spans="1:13" ht="14.25" thickBot="1" x14ac:dyDescent="0.2">
      <c r="A15" s="79"/>
      <c r="B15" s="295" t="s">
        <v>14</v>
      </c>
      <c r="C15" s="296"/>
      <c r="D15" s="296"/>
      <c r="E15" s="297"/>
      <c r="F15" s="92">
        <v>11000</v>
      </c>
      <c r="G15" s="93">
        <v>13000</v>
      </c>
      <c r="H15" s="93">
        <v>13000</v>
      </c>
      <c r="I15" s="93">
        <v>14000</v>
      </c>
      <c r="J15" s="93">
        <v>13000</v>
      </c>
      <c r="K15" s="94">
        <v>13000</v>
      </c>
      <c r="L15" s="22"/>
      <c r="M15" s="101">
        <v>77000</v>
      </c>
    </row>
    <row r="16" spans="1:13" ht="14.25" thickBot="1" x14ac:dyDescent="0.2">
      <c r="A16" s="79"/>
      <c r="B16" s="298" t="s">
        <v>15</v>
      </c>
      <c r="C16" s="299"/>
      <c r="D16" s="299"/>
      <c r="E16" s="300"/>
      <c r="F16" s="21"/>
      <c r="G16" s="31"/>
      <c r="H16" s="31"/>
      <c r="I16" s="31"/>
      <c r="J16" s="31"/>
      <c r="K16" s="32"/>
      <c r="L16" s="33"/>
      <c r="M16" s="102">
        <v>0</v>
      </c>
    </row>
    <row r="17" spans="1:13" x14ac:dyDescent="0.15">
      <c r="A17" s="104"/>
      <c r="B17" s="301" t="s">
        <v>16</v>
      </c>
      <c r="C17" s="302"/>
      <c r="D17" s="302"/>
      <c r="E17" s="105"/>
      <c r="F17" s="23">
        <v>10000</v>
      </c>
      <c r="G17" s="24">
        <v>7500</v>
      </c>
      <c r="H17" s="24">
        <v>10000</v>
      </c>
      <c r="I17" s="24">
        <v>8000</v>
      </c>
      <c r="J17" s="24">
        <v>8000</v>
      </c>
      <c r="K17" s="25">
        <v>8000</v>
      </c>
      <c r="L17" s="22"/>
      <c r="M17" s="102">
        <v>51500</v>
      </c>
    </row>
    <row r="18" spans="1:13" x14ac:dyDescent="0.15">
      <c r="A18" s="58"/>
      <c r="B18" s="303" t="s">
        <v>17</v>
      </c>
      <c r="C18" s="304"/>
      <c r="D18" s="304"/>
      <c r="E18" s="106"/>
      <c r="F18" s="26">
        <v>1000</v>
      </c>
      <c r="G18" s="27">
        <v>1000</v>
      </c>
      <c r="H18" s="27">
        <v>1000</v>
      </c>
      <c r="I18" s="27">
        <v>1000</v>
      </c>
      <c r="J18" s="27">
        <v>1000</v>
      </c>
      <c r="K18" s="28">
        <v>1000</v>
      </c>
      <c r="L18" s="22"/>
      <c r="M18" s="99">
        <v>6000</v>
      </c>
    </row>
    <row r="19" spans="1:13" x14ac:dyDescent="0.15">
      <c r="A19" s="58" t="s">
        <v>18</v>
      </c>
      <c r="B19" s="303" t="s">
        <v>19</v>
      </c>
      <c r="C19" s="304"/>
      <c r="D19" s="304"/>
      <c r="E19" s="106"/>
      <c r="F19" s="26"/>
      <c r="G19" s="27"/>
      <c r="H19" s="27"/>
      <c r="I19" s="27"/>
      <c r="J19" s="27"/>
      <c r="K19" s="28"/>
      <c r="L19" s="22"/>
      <c r="M19" s="99">
        <v>0</v>
      </c>
    </row>
    <row r="20" spans="1:13" x14ac:dyDescent="0.15">
      <c r="A20" s="58"/>
      <c r="B20" s="305" t="s">
        <v>20</v>
      </c>
      <c r="C20" s="306"/>
      <c r="D20" s="306"/>
      <c r="E20" s="29"/>
      <c r="F20" s="26">
        <v>2000</v>
      </c>
      <c r="G20" s="27">
        <v>2000</v>
      </c>
      <c r="H20" s="27">
        <v>2000</v>
      </c>
      <c r="I20" s="27">
        <v>2000</v>
      </c>
      <c r="J20" s="27">
        <v>2000</v>
      </c>
      <c r="K20" s="28">
        <v>2000</v>
      </c>
      <c r="L20" s="22"/>
      <c r="M20" s="99">
        <v>12000</v>
      </c>
    </row>
    <row r="21" spans="1:13" x14ac:dyDescent="0.15">
      <c r="A21" s="58" t="s">
        <v>21</v>
      </c>
      <c r="B21" s="305" t="s">
        <v>22</v>
      </c>
      <c r="C21" s="306"/>
      <c r="D21" s="306"/>
      <c r="E21" s="29"/>
      <c r="F21" s="26"/>
      <c r="G21" s="27">
        <v>50</v>
      </c>
      <c r="H21" s="27">
        <v>50</v>
      </c>
      <c r="I21" s="27">
        <v>50</v>
      </c>
      <c r="J21" s="27">
        <v>100</v>
      </c>
      <c r="K21" s="28">
        <v>100</v>
      </c>
      <c r="L21" s="22"/>
      <c r="M21" s="99">
        <v>350</v>
      </c>
    </row>
    <row r="22" spans="1:13" x14ac:dyDescent="0.15">
      <c r="A22" s="58"/>
      <c r="B22" s="305" t="s">
        <v>23</v>
      </c>
      <c r="C22" s="306"/>
      <c r="D22" s="306"/>
      <c r="E22" s="29"/>
      <c r="F22" s="26"/>
      <c r="G22" s="27"/>
      <c r="H22" s="27"/>
      <c r="I22" s="27"/>
      <c r="J22" s="27"/>
      <c r="K22" s="28"/>
      <c r="L22" s="22"/>
      <c r="M22" s="99"/>
    </row>
    <row r="23" spans="1:13" x14ac:dyDescent="0.15">
      <c r="A23" s="58"/>
      <c r="B23" s="305"/>
      <c r="C23" s="306"/>
      <c r="D23" s="306"/>
      <c r="E23" s="29"/>
      <c r="F23" s="26"/>
      <c r="G23" s="27"/>
      <c r="H23" s="27"/>
      <c r="I23" s="27"/>
      <c r="J23" s="27"/>
      <c r="K23" s="28"/>
      <c r="L23" s="22"/>
      <c r="M23" s="99"/>
    </row>
    <row r="24" spans="1:13" x14ac:dyDescent="0.15">
      <c r="A24" s="58"/>
      <c r="B24" s="305"/>
      <c r="C24" s="306"/>
      <c r="D24" s="306"/>
      <c r="E24" s="29"/>
      <c r="F24" s="26"/>
      <c r="G24" s="27"/>
      <c r="H24" s="27"/>
      <c r="I24" s="27"/>
      <c r="J24" s="27"/>
      <c r="K24" s="28"/>
      <c r="L24" s="22"/>
      <c r="M24" s="99">
        <v>0</v>
      </c>
    </row>
    <row r="25" spans="1:13" ht="14.25" thickBot="1" x14ac:dyDescent="0.2">
      <c r="A25" s="58" t="s">
        <v>24</v>
      </c>
      <c r="B25" s="307" t="s">
        <v>25</v>
      </c>
      <c r="C25" s="308"/>
      <c r="D25" s="308"/>
      <c r="E25" s="34"/>
      <c r="F25" s="23"/>
      <c r="G25" s="24"/>
      <c r="H25" s="24"/>
      <c r="I25" s="24"/>
      <c r="J25" s="24"/>
      <c r="K25" s="25"/>
      <c r="L25" s="22"/>
      <c r="M25" s="100">
        <v>0</v>
      </c>
    </row>
    <row r="26" spans="1:13" ht="14.25" thickBot="1" x14ac:dyDescent="0.2">
      <c r="A26" s="79"/>
      <c r="B26" s="295" t="s">
        <v>26</v>
      </c>
      <c r="C26" s="296"/>
      <c r="D26" s="296"/>
      <c r="E26" s="296"/>
      <c r="F26" s="92">
        <v>13000</v>
      </c>
      <c r="G26" s="93">
        <v>10550</v>
      </c>
      <c r="H26" s="93">
        <v>13050</v>
      </c>
      <c r="I26" s="93">
        <v>11050</v>
      </c>
      <c r="J26" s="93">
        <v>11100</v>
      </c>
      <c r="K26" s="94">
        <v>11100</v>
      </c>
      <c r="L26" s="22"/>
      <c r="M26" s="101">
        <v>69850</v>
      </c>
    </row>
    <row r="27" spans="1:13" x14ac:dyDescent="0.15">
      <c r="A27" s="58"/>
      <c r="B27" s="309" t="s">
        <v>27</v>
      </c>
      <c r="C27" s="310"/>
      <c r="D27" s="310"/>
      <c r="E27" s="310"/>
      <c r="F27" s="35"/>
      <c r="G27" s="36"/>
      <c r="H27" s="36"/>
      <c r="I27" s="36"/>
      <c r="J27" s="36"/>
      <c r="K27" s="37"/>
      <c r="L27" s="22"/>
      <c r="M27" s="102">
        <v>0</v>
      </c>
    </row>
    <row r="28" spans="1:13" x14ac:dyDescent="0.15">
      <c r="A28" s="58"/>
      <c r="B28" s="311" t="s">
        <v>28</v>
      </c>
      <c r="C28" s="312"/>
      <c r="D28" s="312"/>
      <c r="E28" s="312"/>
      <c r="F28" s="26"/>
      <c r="G28" s="27"/>
      <c r="H28" s="27"/>
      <c r="I28" s="27"/>
      <c r="J28" s="27"/>
      <c r="K28" s="28"/>
      <c r="L28" s="22"/>
      <c r="M28" s="99">
        <v>0</v>
      </c>
    </row>
    <row r="29" spans="1:13" ht="14.25" thickBot="1" x14ac:dyDescent="0.2">
      <c r="A29" s="58"/>
      <c r="B29" s="313" t="s">
        <v>29</v>
      </c>
      <c r="C29" s="314"/>
      <c r="D29" s="314"/>
      <c r="E29" s="314"/>
      <c r="F29" s="23"/>
      <c r="G29" s="24"/>
      <c r="H29" s="24"/>
      <c r="I29" s="24"/>
      <c r="J29" s="24"/>
      <c r="K29" s="25"/>
      <c r="L29" s="22"/>
      <c r="M29" s="100">
        <v>0</v>
      </c>
    </row>
    <row r="30" spans="1:13" ht="14.25" thickBot="1" x14ac:dyDescent="0.2">
      <c r="A30" s="284" t="s">
        <v>30</v>
      </c>
      <c r="B30" s="285"/>
      <c r="C30" s="285"/>
      <c r="D30" s="285"/>
      <c r="E30" s="286"/>
      <c r="F30" s="92">
        <v>-2000</v>
      </c>
      <c r="G30" s="93">
        <v>2450</v>
      </c>
      <c r="H30" s="93">
        <v>-50</v>
      </c>
      <c r="I30" s="93">
        <v>2950</v>
      </c>
      <c r="J30" s="93">
        <v>1900</v>
      </c>
      <c r="K30" s="94">
        <v>1900</v>
      </c>
      <c r="L30" s="22"/>
      <c r="M30" s="101">
        <v>7150</v>
      </c>
    </row>
    <row r="31" spans="1:13" ht="14.25" thickBot="1" x14ac:dyDescent="0.2">
      <c r="A31" s="284" t="s">
        <v>31</v>
      </c>
      <c r="B31" s="285"/>
      <c r="C31" s="285"/>
      <c r="D31" s="285"/>
      <c r="E31" s="286"/>
      <c r="F31" s="92">
        <v>500</v>
      </c>
      <c r="G31" s="93">
        <v>2700</v>
      </c>
      <c r="H31" s="93">
        <v>2400</v>
      </c>
      <c r="I31" s="93">
        <v>5100</v>
      </c>
      <c r="J31" s="93">
        <v>11750</v>
      </c>
      <c r="K31" s="94">
        <v>13300</v>
      </c>
      <c r="L31" s="22"/>
      <c r="M31" s="101">
        <v>35750</v>
      </c>
    </row>
    <row r="32" spans="1:13" x14ac:dyDescent="0.15">
      <c r="A32" s="79"/>
      <c r="B32" s="80"/>
      <c r="C32" s="81" t="s">
        <v>32</v>
      </c>
      <c r="D32" s="315" t="s">
        <v>91</v>
      </c>
      <c r="E32" s="82" t="s">
        <v>33</v>
      </c>
      <c r="F32" s="23"/>
      <c r="G32" s="24"/>
      <c r="H32" s="24"/>
      <c r="I32" s="24"/>
      <c r="J32" s="24"/>
      <c r="K32" s="25"/>
      <c r="L32" s="22"/>
      <c r="M32" s="102">
        <v>0</v>
      </c>
    </row>
    <row r="33" spans="1:13" x14ac:dyDescent="0.15">
      <c r="A33" s="79" t="s">
        <v>81</v>
      </c>
      <c r="B33" s="80"/>
      <c r="C33" s="81" t="s">
        <v>34</v>
      </c>
      <c r="D33" s="316"/>
      <c r="E33" s="83" t="s">
        <v>35</v>
      </c>
      <c r="F33" s="26"/>
      <c r="G33" s="27"/>
      <c r="H33" s="38"/>
      <c r="I33" s="27"/>
      <c r="J33" s="27"/>
      <c r="K33" s="28"/>
      <c r="L33" s="22"/>
      <c r="M33" s="99">
        <v>0</v>
      </c>
    </row>
    <row r="34" spans="1:13" x14ac:dyDescent="0.15">
      <c r="A34" s="79" t="s">
        <v>36</v>
      </c>
      <c r="B34" s="80" t="s">
        <v>37</v>
      </c>
      <c r="C34" s="81" t="s">
        <v>38</v>
      </c>
      <c r="D34" s="315" t="s">
        <v>39</v>
      </c>
      <c r="E34" s="83" t="s">
        <v>33</v>
      </c>
      <c r="F34" s="26"/>
      <c r="G34" s="27"/>
      <c r="H34" s="27"/>
      <c r="I34" s="27"/>
      <c r="J34" s="27"/>
      <c r="K34" s="28"/>
      <c r="L34" s="22"/>
      <c r="M34" s="99">
        <v>0</v>
      </c>
    </row>
    <row r="35" spans="1:13" x14ac:dyDescent="0.15">
      <c r="A35" s="79"/>
      <c r="B35" s="80"/>
      <c r="C35" s="81" t="s">
        <v>40</v>
      </c>
      <c r="D35" s="316"/>
      <c r="E35" s="83" t="s">
        <v>35</v>
      </c>
      <c r="F35" s="23"/>
      <c r="G35" s="24"/>
      <c r="H35" s="24"/>
      <c r="I35" s="24"/>
      <c r="J35" s="24"/>
      <c r="K35" s="25"/>
      <c r="L35" s="22"/>
      <c r="M35" s="99">
        <v>0</v>
      </c>
    </row>
    <row r="36" spans="1:13" x14ac:dyDescent="0.15">
      <c r="A36" s="79"/>
      <c r="B36" s="84"/>
      <c r="C36" s="85"/>
      <c r="D36" s="315" t="s">
        <v>91</v>
      </c>
      <c r="E36" s="86" t="s">
        <v>41</v>
      </c>
      <c r="F36" s="26"/>
      <c r="G36" s="27"/>
      <c r="H36" s="27"/>
      <c r="I36" s="27">
        <v>5000</v>
      </c>
      <c r="J36" s="27"/>
      <c r="K36" s="28"/>
      <c r="L36" s="22"/>
      <c r="M36" s="99">
        <v>5000</v>
      </c>
    </row>
    <row r="37" spans="1:13" x14ac:dyDescent="0.15">
      <c r="A37" s="79" t="s">
        <v>42</v>
      </c>
      <c r="B37" s="84"/>
      <c r="C37" s="80" t="s">
        <v>43</v>
      </c>
      <c r="D37" s="316"/>
      <c r="E37" s="86" t="s">
        <v>44</v>
      </c>
      <c r="F37" s="26"/>
      <c r="G37" s="27"/>
      <c r="H37" s="27"/>
      <c r="I37" s="27"/>
      <c r="J37" s="27"/>
      <c r="K37" s="28"/>
      <c r="L37" s="22"/>
      <c r="M37" s="99">
        <v>0</v>
      </c>
    </row>
    <row r="38" spans="1:13" x14ac:dyDescent="0.15">
      <c r="A38" s="79"/>
      <c r="B38" s="84"/>
      <c r="C38" s="80"/>
      <c r="D38" s="80"/>
      <c r="E38" s="86" t="s">
        <v>41</v>
      </c>
      <c r="F38" s="26"/>
      <c r="G38" s="27"/>
      <c r="H38" s="27"/>
      <c r="I38" s="27"/>
      <c r="J38" s="27"/>
      <c r="K38" s="28"/>
      <c r="L38" s="22"/>
      <c r="M38" s="99">
        <v>0</v>
      </c>
    </row>
    <row r="39" spans="1:13" x14ac:dyDescent="0.15">
      <c r="A39" s="79"/>
      <c r="B39" s="84"/>
      <c r="C39" s="80"/>
      <c r="D39" s="80"/>
      <c r="E39" s="86" t="s">
        <v>44</v>
      </c>
      <c r="F39" s="26"/>
      <c r="G39" s="27"/>
      <c r="H39" s="27"/>
      <c r="I39" s="27"/>
      <c r="J39" s="27"/>
      <c r="K39" s="28"/>
      <c r="L39" s="22"/>
      <c r="M39" s="99">
        <v>0</v>
      </c>
    </row>
    <row r="40" spans="1:13" x14ac:dyDescent="0.15">
      <c r="A40" s="79"/>
      <c r="B40" s="84" t="s">
        <v>45</v>
      </c>
      <c r="C40" s="80"/>
      <c r="D40" s="315"/>
      <c r="E40" s="86" t="s">
        <v>46</v>
      </c>
      <c r="F40" s="26"/>
      <c r="G40" s="27"/>
      <c r="H40" s="27"/>
      <c r="I40" s="27"/>
      <c r="J40" s="27"/>
      <c r="K40" s="28"/>
      <c r="L40" s="22"/>
      <c r="M40" s="99">
        <v>0</v>
      </c>
    </row>
    <row r="41" spans="1:13" x14ac:dyDescent="0.15">
      <c r="A41" s="79"/>
      <c r="B41" s="84"/>
      <c r="C41" s="80" t="s">
        <v>47</v>
      </c>
      <c r="D41" s="316"/>
      <c r="E41" s="86" t="s">
        <v>44</v>
      </c>
      <c r="F41" s="26"/>
      <c r="G41" s="27"/>
      <c r="H41" s="27"/>
      <c r="I41" s="38"/>
      <c r="J41" s="27"/>
      <c r="K41" s="28"/>
      <c r="L41" s="22"/>
      <c r="M41" s="99">
        <v>0</v>
      </c>
    </row>
    <row r="42" spans="1:13" x14ac:dyDescent="0.15">
      <c r="A42" s="79" t="s">
        <v>8</v>
      </c>
      <c r="B42" s="87"/>
      <c r="C42" s="88"/>
      <c r="D42" s="89" t="s">
        <v>48</v>
      </c>
      <c r="E42" s="86"/>
      <c r="F42" s="26"/>
      <c r="G42" s="27"/>
      <c r="H42" s="27"/>
      <c r="I42" s="38"/>
      <c r="J42" s="27"/>
      <c r="K42" s="28"/>
      <c r="L42" s="22"/>
      <c r="M42" s="99">
        <v>0</v>
      </c>
    </row>
    <row r="43" spans="1:13" x14ac:dyDescent="0.15">
      <c r="A43" s="58"/>
      <c r="B43" s="80"/>
      <c r="C43" s="317" t="s">
        <v>88</v>
      </c>
      <c r="D43" s="315" t="s">
        <v>91</v>
      </c>
      <c r="E43" s="86" t="s">
        <v>49</v>
      </c>
      <c r="F43" s="26">
        <v>250</v>
      </c>
      <c r="G43" s="27">
        <v>250</v>
      </c>
      <c r="H43" s="27">
        <v>250</v>
      </c>
      <c r="I43" s="27">
        <v>250</v>
      </c>
      <c r="J43" s="27">
        <v>350</v>
      </c>
      <c r="K43" s="28">
        <v>350</v>
      </c>
      <c r="L43" s="22"/>
      <c r="M43" s="99">
        <v>1700</v>
      </c>
    </row>
    <row r="44" spans="1:13" x14ac:dyDescent="0.15">
      <c r="A44" s="58"/>
      <c r="B44" s="80" t="s">
        <v>50</v>
      </c>
      <c r="C44" s="318"/>
      <c r="D44" s="316"/>
      <c r="E44" s="86" t="s">
        <v>44</v>
      </c>
      <c r="F44" s="26"/>
      <c r="G44" s="27"/>
      <c r="H44" s="27"/>
      <c r="I44" s="27"/>
      <c r="J44" s="27"/>
      <c r="K44" s="28"/>
      <c r="L44" s="22"/>
      <c r="M44" s="99">
        <v>0</v>
      </c>
    </row>
    <row r="45" spans="1:13" x14ac:dyDescent="0.15">
      <c r="A45" s="58"/>
      <c r="B45" s="80"/>
      <c r="C45" s="318"/>
      <c r="D45" s="80"/>
      <c r="E45" s="86" t="s">
        <v>41</v>
      </c>
      <c r="F45" s="26"/>
      <c r="G45" s="27"/>
      <c r="H45" s="27"/>
      <c r="I45" s="27"/>
      <c r="J45" s="27"/>
      <c r="K45" s="28"/>
      <c r="L45" s="22"/>
      <c r="M45" s="99">
        <v>0</v>
      </c>
    </row>
    <row r="46" spans="1:13" x14ac:dyDescent="0.15">
      <c r="A46" s="58"/>
      <c r="B46" s="80"/>
      <c r="C46" s="318"/>
      <c r="D46" s="80"/>
      <c r="E46" s="86" t="s">
        <v>44</v>
      </c>
      <c r="F46" s="26"/>
      <c r="G46" s="27"/>
      <c r="H46" s="27"/>
      <c r="I46" s="27"/>
      <c r="J46" s="27"/>
      <c r="K46" s="28"/>
      <c r="L46" s="22"/>
      <c r="M46" s="99">
        <v>0</v>
      </c>
    </row>
    <row r="47" spans="1:13" x14ac:dyDescent="0.15">
      <c r="A47" s="58" t="s">
        <v>51</v>
      </c>
      <c r="B47" s="80"/>
      <c r="C47" s="318"/>
      <c r="D47" s="315"/>
      <c r="E47" s="86" t="s">
        <v>52</v>
      </c>
      <c r="F47" s="26"/>
      <c r="G47" s="27"/>
      <c r="H47" s="27"/>
      <c r="I47" s="27"/>
      <c r="J47" s="27"/>
      <c r="K47" s="28"/>
      <c r="L47" s="22"/>
      <c r="M47" s="99">
        <v>0</v>
      </c>
    </row>
    <row r="48" spans="1:13" x14ac:dyDescent="0.15">
      <c r="A48" s="58"/>
      <c r="B48" s="80" t="s">
        <v>53</v>
      </c>
      <c r="C48" s="318"/>
      <c r="D48" s="316"/>
      <c r="E48" s="86" t="s">
        <v>44</v>
      </c>
      <c r="F48" s="26"/>
      <c r="G48" s="27"/>
      <c r="H48" s="27"/>
      <c r="I48" s="27"/>
      <c r="J48" s="27"/>
      <c r="K48" s="28"/>
      <c r="L48" s="22"/>
      <c r="M48" s="99">
        <v>0</v>
      </c>
    </row>
    <row r="49" spans="1:13" ht="14.25" thickBot="1" x14ac:dyDescent="0.2">
      <c r="A49" s="58"/>
      <c r="B49" s="80"/>
      <c r="C49" s="319"/>
      <c r="D49" s="89" t="s">
        <v>48</v>
      </c>
      <c r="E49" s="90"/>
      <c r="F49" s="39"/>
      <c r="G49" s="40"/>
      <c r="H49" s="40"/>
      <c r="I49" s="40"/>
      <c r="J49" s="40"/>
      <c r="K49" s="41"/>
      <c r="L49" s="22"/>
      <c r="M49" s="100">
        <v>0</v>
      </c>
    </row>
    <row r="50" spans="1:13" ht="14.25" thickBot="1" x14ac:dyDescent="0.2">
      <c r="A50" s="91"/>
      <c r="B50" s="284" t="s">
        <v>54</v>
      </c>
      <c r="C50" s="285"/>
      <c r="D50" s="285"/>
      <c r="E50" s="285"/>
      <c r="F50" s="92">
        <v>-250</v>
      </c>
      <c r="G50" s="93">
        <v>-250</v>
      </c>
      <c r="H50" s="93">
        <v>-250</v>
      </c>
      <c r="I50" s="93">
        <v>4750</v>
      </c>
      <c r="J50" s="93">
        <v>-350</v>
      </c>
      <c r="K50" s="94">
        <v>-350</v>
      </c>
      <c r="L50" s="22"/>
      <c r="M50" s="101">
        <v>3300</v>
      </c>
    </row>
    <row r="51" spans="1:13" ht="14.25" thickBot="1" x14ac:dyDescent="0.2">
      <c r="A51" s="320" t="s">
        <v>55</v>
      </c>
      <c r="B51" s="310"/>
      <c r="C51" s="310"/>
      <c r="D51" s="310"/>
      <c r="E51" s="310"/>
      <c r="F51" s="95">
        <v>250</v>
      </c>
      <c r="G51" s="96">
        <v>2450</v>
      </c>
      <c r="H51" s="96">
        <v>2150</v>
      </c>
      <c r="I51" s="96">
        <v>9850</v>
      </c>
      <c r="J51" s="96">
        <v>11400</v>
      </c>
      <c r="K51" s="97">
        <v>12950</v>
      </c>
      <c r="L51" s="22"/>
      <c r="M51" s="103"/>
    </row>
    <row r="52" spans="1:13" x14ac:dyDescent="0.15">
      <c r="A52" s="321" t="s">
        <v>56</v>
      </c>
      <c r="B52" s="322"/>
      <c r="C52" s="322"/>
      <c r="D52" s="322"/>
      <c r="E52" s="323"/>
      <c r="F52" s="35">
        <v>12000</v>
      </c>
      <c r="G52" s="36">
        <v>15000</v>
      </c>
      <c r="H52" s="36">
        <v>10000</v>
      </c>
      <c r="I52" s="36">
        <v>9500</v>
      </c>
      <c r="J52" s="36">
        <v>12000</v>
      </c>
      <c r="K52" s="37">
        <v>12000</v>
      </c>
      <c r="L52" s="22"/>
      <c r="M52" s="99">
        <v>70500</v>
      </c>
    </row>
    <row r="53" spans="1:13" x14ac:dyDescent="0.15">
      <c r="A53" s="324" t="s">
        <v>57</v>
      </c>
      <c r="B53" s="312"/>
      <c r="C53" s="312"/>
      <c r="D53" s="312"/>
      <c r="E53" s="325"/>
      <c r="F53" s="26">
        <v>9500</v>
      </c>
      <c r="G53" s="27">
        <v>10000</v>
      </c>
      <c r="H53" s="27">
        <v>8000</v>
      </c>
      <c r="I53" s="27">
        <v>10000</v>
      </c>
      <c r="J53" s="27">
        <v>9600</v>
      </c>
      <c r="K53" s="28">
        <v>10000</v>
      </c>
      <c r="L53" s="22"/>
      <c r="M53" s="99">
        <v>57100</v>
      </c>
    </row>
    <row r="54" spans="1:13" ht="14.25" thickBot="1" x14ac:dyDescent="0.2">
      <c r="A54" s="326" t="s">
        <v>82</v>
      </c>
      <c r="B54" s="327"/>
      <c r="C54" s="327"/>
      <c r="D54" s="327"/>
      <c r="E54" s="327"/>
      <c r="F54" s="78">
        <v>2500</v>
      </c>
      <c r="G54" s="65">
        <v>5000</v>
      </c>
      <c r="H54" s="65">
        <v>2000</v>
      </c>
      <c r="I54" s="65">
        <v>-500</v>
      </c>
      <c r="J54" s="65">
        <v>2400</v>
      </c>
      <c r="K54" s="66">
        <v>2000</v>
      </c>
      <c r="L54" s="22"/>
      <c r="M54" s="99">
        <v>13400</v>
      </c>
    </row>
    <row r="55" spans="1:13" ht="14.25" thickBot="1" x14ac:dyDescent="0.2">
      <c r="A55" s="34"/>
      <c r="B55" s="34"/>
      <c r="C55" s="34"/>
      <c r="D55" s="34"/>
      <c r="E55" s="34"/>
      <c r="F55" s="42"/>
      <c r="G55" s="42"/>
      <c r="H55" s="42"/>
      <c r="I55" s="42"/>
      <c r="J55" s="42"/>
      <c r="K55" s="42"/>
      <c r="L55" s="43"/>
      <c r="M55" s="44" t="s">
        <v>58</v>
      </c>
    </row>
    <row r="56" spans="1:13" x14ac:dyDescent="0.15">
      <c r="A56" s="53"/>
      <c r="B56" s="54"/>
      <c r="C56" s="328" t="s">
        <v>59</v>
      </c>
      <c r="D56" s="328"/>
      <c r="E56" s="328"/>
      <c r="F56" s="45"/>
      <c r="G56" s="61">
        <v>0</v>
      </c>
      <c r="H56" s="61">
        <v>0</v>
      </c>
      <c r="I56" s="61">
        <v>0</v>
      </c>
      <c r="J56" s="61">
        <v>0</v>
      </c>
      <c r="K56" s="62">
        <v>0</v>
      </c>
      <c r="L56" s="43"/>
      <c r="M56" s="102">
        <v>0</v>
      </c>
    </row>
    <row r="57" spans="1:13" x14ac:dyDescent="0.15">
      <c r="A57" s="55"/>
      <c r="B57" s="56" t="s">
        <v>60</v>
      </c>
      <c r="C57" s="329" t="s">
        <v>61</v>
      </c>
      <c r="D57" s="329"/>
      <c r="E57" s="329"/>
      <c r="F57" s="26">
        <v>9000</v>
      </c>
      <c r="G57" s="63">
        <v>11000</v>
      </c>
      <c r="H57" s="63">
        <v>8000</v>
      </c>
      <c r="I57" s="63">
        <v>3500</v>
      </c>
      <c r="J57" s="63">
        <v>2500</v>
      </c>
      <c r="K57" s="64">
        <v>1500</v>
      </c>
      <c r="L57" s="43"/>
      <c r="M57" s="99">
        <v>-7500</v>
      </c>
    </row>
    <row r="58" spans="1:13" x14ac:dyDescent="0.15">
      <c r="A58" s="55" t="s">
        <v>62</v>
      </c>
      <c r="B58" s="57" t="s">
        <v>63</v>
      </c>
      <c r="C58" s="340" t="s">
        <v>64</v>
      </c>
      <c r="D58" s="340"/>
      <c r="E58" s="340"/>
      <c r="F58" s="26"/>
      <c r="G58" s="27"/>
      <c r="H58" s="27"/>
      <c r="I58" s="27"/>
      <c r="J58" s="27"/>
      <c r="K58" s="28"/>
      <c r="L58" s="43"/>
      <c r="M58" s="99">
        <v>0</v>
      </c>
    </row>
    <row r="59" spans="1:13" x14ac:dyDescent="0.15">
      <c r="A59" s="55"/>
      <c r="B59" s="57"/>
      <c r="C59" s="340"/>
      <c r="D59" s="340"/>
      <c r="E59" s="340"/>
      <c r="F59" s="26"/>
      <c r="G59" s="27"/>
      <c r="H59" s="27"/>
      <c r="I59" s="27"/>
      <c r="J59" s="27"/>
      <c r="K59" s="28"/>
      <c r="L59" s="43"/>
      <c r="M59" s="99">
        <v>0</v>
      </c>
    </row>
    <row r="60" spans="1:13" x14ac:dyDescent="0.15">
      <c r="A60" s="58"/>
      <c r="B60" s="59"/>
      <c r="C60" s="340" t="s">
        <v>65</v>
      </c>
      <c r="D60" s="340"/>
      <c r="E60" s="340"/>
      <c r="F60" s="26"/>
      <c r="G60" s="63">
        <v>0</v>
      </c>
      <c r="H60" s="63">
        <v>0</v>
      </c>
      <c r="I60" s="63">
        <v>0</v>
      </c>
      <c r="J60" s="63">
        <v>0</v>
      </c>
      <c r="K60" s="64">
        <v>0</v>
      </c>
      <c r="L60" s="43"/>
      <c r="M60" s="99">
        <v>0</v>
      </c>
    </row>
    <row r="61" spans="1:13" x14ac:dyDescent="0.15">
      <c r="A61" s="55" t="s">
        <v>66</v>
      </c>
      <c r="B61" s="60"/>
      <c r="C61" s="340" t="s">
        <v>67</v>
      </c>
      <c r="D61" s="340"/>
      <c r="E61" s="340"/>
      <c r="F61" s="26">
        <v>3000</v>
      </c>
      <c r="G61" s="63">
        <v>4500</v>
      </c>
      <c r="H61" s="63">
        <v>1500</v>
      </c>
      <c r="I61" s="63">
        <v>2500</v>
      </c>
      <c r="J61" s="63">
        <v>3100</v>
      </c>
      <c r="K61" s="64">
        <v>4100</v>
      </c>
      <c r="L61" s="43"/>
      <c r="M61" s="99">
        <v>1100</v>
      </c>
    </row>
    <row r="62" spans="1:13" x14ac:dyDescent="0.15">
      <c r="A62" s="58"/>
      <c r="B62" s="57"/>
      <c r="C62" s="341"/>
      <c r="D62" s="341"/>
      <c r="E62" s="341"/>
      <c r="F62" s="26"/>
      <c r="G62" s="27"/>
      <c r="H62" s="27"/>
      <c r="I62" s="27"/>
      <c r="J62" s="27"/>
      <c r="K62" s="28"/>
      <c r="L62" s="43"/>
      <c r="M62" s="99">
        <v>0</v>
      </c>
    </row>
    <row r="63" spans="1:13" x14ac:dyDescent="0.15">
      <c r="A63" s="55"/>
      <c r="B63" s="56" t="s">
        <v>68</v>
      </c>
      <c r="C63" s="67"/>
      <c r="D63" s="67" t="s">
        <v>83</v>
      </c>
      <c r="E63" s="68" t="s">
        <v>84</v>
      </c>
      <c r="F63" s="26">
        <v>7500</v>
      </c>
      <c r="G63" s="63">
        <v>7250</v>
      </c>
      <c r="H63" s="63">
        <v>7000</v>
      </c>
      <c r="I63" s="63">
        <v>11750</v>
      </c>
      <c r="J63" s="63">
        <v>11400</v>
      </c>
      <c r="K63" s="64">
        <v>11050</v>
      </c>
      <c r="L63" s="43"/>
      <c r="M63" s="99">
        <v>3550</v>
      </c>
    </row>
    <row r="64" spans="1:13" x14ac:dyDescent="0.15">
      <c r="A64" s="55" t="s">
        <v>69</v>
      </c>
      <c r="B64" s="60"/>
      <c r="C64" s="69"/>
      <c r="D64" s="70" t="s">
        <v>89</v>
      </c>
      <c r="E64" s="68" t="s">
        <v>70</v>
      </c>
      <c r="F64" s="26"/>
      <c r="G64" s="63">
        <v>0</v>
      </c>
      <c r="H64" s="63">
        <v>0</v>
      </c>
      <c r="I64" s="63">
        <v>0</v>
      </c>
      <c r="J64" s="63">
        <v>0</v>
      </c>
      <c r="K64" s="64">
        <v>0</v>
      </c>
      <c r="L64" s="43"/>
      <c r="M64" s="99">
        <v>0</v>
      </c>
    </row>
    <row r="65" spans="1:13" x14ac:dyDescent="0.15">
      <c r="A65" s="55"/>
      <c r="B65" s="71"/>
      <c r="C65" s="72" t="s">
        <v>71</v>
      </c>
      <c r="D65" s="73" t="s">
        <v>72</v>
      </c>
      <c r="E65" s="68" t="s">
        <v>73</v>
      </c>
      <c r="F65" s="26"/>
      <c r="G65" s="63">
        <v>0</v>
      </c>
      <c r="H65" s="63">
        <v>0</v>
      </c>
      <c r="I65" s="63">
        <v>0</v>
      </c>
      <c r="J65" s="63">
        <v>0</v>
      </c>
      <c r="K65" s="64">
        <v>0</v>
      </c>
      <c r="L65" s="43"/>
      <c r="M65" s="99">
        <v>0</v>
      </c>
    </row>
    <row r="66" spans="1:13" x14ac:dyDescent="0.15">
      <c r="A66" s="55"/>
      <c r="B66" s="56" t="s">
        <v>74</v>
      </c>
      <c r="C66" s="69"/>
      <c r="D66" s="73" t="s">
        <v>75</v>
      </c>
      <c r="E66" s="68" t="s">
        <v>70</v>
      </c>
      <c r="F66" s="26"/>
      <c r="G66" s="63">
        <v>0</v>
      </c>
      <c r="H66" s="63">
        <v>0</v>
      </c>
      <c r="I66" s="63">
        <v>0</v>
      </c>
      <c r="J66" s="63">
        <v>0</v>
      </c>
      <c r="K66" s="64">
        <v>0</v>
      </c>
      <c r="L66" s="43"/>
      <c r="M66" s="99">
        <v>0</v>
      </c>
    </row>
    <row r="67" spans="1:13" x14ac:dyDescent="0.15">
      <c r="A67" s="55" t="s">
        <v>76</v>
      </c>
      <c r="B67" s="71"/>
      <c r="C67" s="70"/>
      <c r="D67" s="329" t="s">
        <v>48</v>
      </c>
      <c r="E67" s="329"/>
      <c r="F67" s="26"/>
      <c r="G67" s="63">
        <v>0</v>
      </c>
      <c r="H67" s="63">
        <v>0</v>
      </c>
      <c r="I67" s="63">
        <v>0</v>
      </c>
      <c r="J67" s="63">
        <v>0</v>
      </c>
      <c r="K67" s="64">
        <v>0</v>
      </c>
      <c r="L67" s="43"/>
      <c r="M67" s="99">
        <v>0</v>
      </c>
    </row>
    <row r="68" spans="1:13" x14ac:dyDescent="0.15">
      <c r="A68" s="55"/>
      <c r="B68" s="69"/>
      <c r="C68" s="336" t="s">
        <v>77</v>
      </c>
      <c r="D68" s="338" t="s">
        <v>90</v>
      </c>
      <c r="E68" s="339"/>
      <c r="F68" s="26"/>
      <c r="G68" s="63">
        <v>0</v>
      </c>
      <c r="H68" s="63">
        <v>0</v>
      </c>
      <c r="I68" s="63">
        <v>0</v>
      </c>
      <c r="J68" s="63">
        <v>0</v>
      </c>
      <c r="K68" s="64">
        <v>0</v>
      </c>
      <c r="L68" s="43"/>
      <c r="M68" s="99">
        <v>0</v>
      </c>
    </row>
    <row r="69" spans="1:13" x14ac:dyDescent="0.15">
      <c r="A69" s="55"/>
      <c r="B69" s="60"/>
      <c r="C69" s="337"/>
      <c r="D69" s="338" t="s">
        <v>78</v>
      </c>
      <c r="E69" s="339"/>
      <c r="F69" s="26"/>
      <c r="G69" s="63">
        <v>0</v>
      </c>
      <c r="H69" s="63">
        <v>0</v>
      </c>
      <c r="I69" s="63">
        <v>0</v>
      </c>
      <c r="J69" s="63">
        <v>0</v>
      </c>
      <c r="K69" s="64">
        <v>0</v>
      </c>
      <c r="L69" s="14"/>
      <c r="M69" s="99">
        <v>0</v>
      </c>
    </row>
    <row r="70" spans="1:13" ht="14.25" thickBot="1" x14ac:dyDescent="0.2">
      <c r="A70" s="74"/>
      <c r="B70" s="75"/>
      <c r="C70" s="76" t="s">
        <v>79</v>
      </c>
      <c r="D70" s="77"/>
      <c r="E70" s="77"/>
      <c r="F70" s="78">
        <v>7500</v>
      </c>
      <c r="G70" s="65">
        <v>7250</v>
      </c>
      <c r="H70" s="65">
        <v>7000</v>
      </c>
      <c r="I70" s="65">
        <v>11750</v>
      </c>
      <c r="J70" s="65">
        <v>11400</v>
      </c>
      <c r="K70" s="66">
        <v>11050</v>
      </c>
      <c r="L70" s="14"/>
      <c r="M70" s="99">
        <v>3550</v>
      </c>
    </row>
    <row r="71" spans="1:13" x14ac:dyDescent="0.15">
      <c r="A71" s="46" t="s">
        <v>80</v>
      </c>
      <c r="B71" s="9" t="s">
        <v>86</v>
      </c>
      <c r="C71" s="48"/>
      <c r="D71" s="47"/>
      <c r="E71" s="47"/>
      <c r="F71" s="47"/>
      <c r="G71" s="47"/>
      <c r="H71" s="47"/>
      <c r="I71" s="47"/>
      <c r="J71" s="47"/>
      <c r="K71" s="49"/>
      <c r="L71" s="11"/>
      <c r="M71" s="50"/>
    </row>
    <row r="72" spans="1:13" x14ac:dyDescent="0.15">
      <c r="A72" s="330"/>
      <c r="B72" s="331"/>
      <c r="C72" s="331"/>
      <c r="D72" s="331"/>
      <c r="E72" s="331"/>
      <c r="F72" s="331"/>
      <c r="G72" s="331"/>
      <c r="H72" s="331"/>
      <c r="I72" s="331"/>
      <c r="J72" s="331"/>
      <c r="K72" s="332"/>
      <c r="L72" s="11"/>
      <c r="M72" s="50"/>
    </row>
    <row r="73" spans="1:13" ht="85.5" customHeight="1" thickBot="1" x14ac:dyDescent="0.2">
      <c r="A73" s="333"/>
      <c r="B73" s="334"/>
      <c r="C73" s="334"/>
      <c r="D73" s="334"/>
      <c r="E73" s="334"/>
      <c r="F73" s="334"/>
      <c r="G73" s="334"/>
      <c r="H73" s="334"/>
      <c r="I73" s="334"/>
      <c r="J73" s="334"/>
      <c r="K73" s="335"/>
      <c r="L73" s="11"/>
      <c r="M73" s="50"/>
    </row>
  </sheetData>
  <mergeCells count="53">
    <mergeCell ref="A54:E54"/>
    <mergeCell ref="C56:E56"/>
    <mergeCell ref="C57:E57"/>
    <mergeCell ref="A72:K73"/>
    <mergeCell ref="C68:C69"/>
    <mergeCell ref="D68:E68"/>
    <mergeCell ref="D69:E69"/>
    <mergeCell ref="C58:E58"/>
    <mergeCell ref="C59:E59"/>
    <mergeCell ref="C60:E60"/>
    <mergeCell ref="C61:E61"/>
    <mergeCell ref="C62:E62"/>
    <mergeCell ref="D67:E67"/>
    <mergeCell ref="B50:E50"/>
    <mergeCell ref="C43:C49"/>
    <mergeCell ref="A51:E51"/>
    <mergeCell ref="A52:E52"/>
    <mergeCell ref="A53:E53"/>
    <mergeCell ref="D34:D35"/>
    <mergeCell ref="D36:D37"/>
    <mergeCell ref="D40:D41"/>
    <mergeCell ref="D43:D44"/>
    <mergeCell ref="D47:D48"/>
    <mergeCell ref="B28:E28"/>
    <mergeCell ref="B29:E29"/>
    <mergeCell ref="A30:E30"/>
    <mergeCell ref="A31:E31"/>
    <mergeCell ref="D32:D33"/>
    <mergeCell ref="B23:D23"/>
    <mergeCell ref="B24:D24"/>
    <mergeCell ref="B25:D25"/>
    <mergeCell ref="B26:E26"/>
    <mergeCell ref="B27:E27"/>
    <mergeCell ref="B18:D18"/>
    <mergeCell ref="B19:D19"/>
    <mergeCell ref="B20:D20"/>
    <mergeCell ref="B21:D21"/>
    <mergeCell ref="B22:D22"/>
    <mergeCell ref="B13:D13"/>
    <mergeCell ref="B14:D14"/>
    <mergeCell ref="B15:E15"/>
    <mergeCell ref="B16:E16"/>
    <mergeCell ref="B17:D17"/>
    <mergeCell ref="B8:D8"/>
    <mergeCell ref="B9:D9"/>
    <mergeCell ref="B10:D10"/>
    <mergeCell ref="B11:D11"/>
    <mergeCell ref="B12:D12"/>
    <mergeCell ref="F3:I3"/>
    <mergeCell ref="A4:D4"/>
    <mergeCell ref="A5:E5"/>
    <mergeCell ref="A6:E6"/>
    <mergeCell ref="B7:D7"/>
  </mergeCells>
  <phoneticPr fontId="2"/>
  <pageMargins left="0.7" right="0.7" top="0.75" bottom="0.75" header="0.3" footer="0.3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資金繰表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融資部1</cp:lastModifiedBy>
  <cp:lastPrinted>2025-06-12T23:59:35Z</cp:lastPrinted>
  <dcterms:created xsi:type="dcterms:W3CDTF">2017-05-30T01:09:13Z</dcterms:created>
  <dcterms:modified xsi:type="dcterms:W3CDTF">2025-10-08T02:28:54Z</dcterms:modified>
</cp:coreProperties>
</file>